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Результаты 3 кл. р.я." sheetId="1" r:id="rId1"/>
    <sheet name="Решаемость 3 кл. р.я." sheetId="2" r:id="rId2"/>
    <sheet name="Проблемные зоны 3 кл. р.я." sheetId="4" r:id="rId3"/>
    <sheet name="Необъективность 3 кл. р.я." sheetId="12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AE61" i="2"/>
  <c r="AE3"/>
  <c r="AE4"/>
  <c r="AE5"/>
  <c r="AE6"/>
  <c r="AE7"/>
  <c r="AE8"/>
  <c r="AE9"/>
  <c r="AE10"/>
  <c r="AE11"/>
  <c r="AE12"/>
  <c r="AE13"/>
  <c r="AE14"/>
  <c r="AE15"/>
  <c r="AE16"/>
  <c r="AE17"/>
  <c r="AE18"/>
  <c r="AE19"/>
  <c r="AE20"/>
  <c r="AE21"/>
  <c r="AE22"/>
  <c r="AE23"/>
  <c r="AE24"/>
  <c r="AE25"/>
  <c r="AE26"/>
  <c r="AE27"/>
  <c r="AE28"/>
  <c r="AE29"/>
  <c r="AE30"/>
  <c r="AE31"/>
  <c r="AE32"/>
  <c r="AE33"/>
  <c r="AE34"/>
  <c r="AE35"/>
  <c r="AE36"/>
  <c r="AE37"/>
  <c r="AE38"/>
  <c r="AE39"/>
  <c r="AE40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E2"/>
  <c r="Y14" i="7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Y40" i="6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Z39" s="1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Y2"/>
  <c r="X2"/>
  <c r="W2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C3" i="12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Y2"/>
  <c r="C2"/>
  <c r="V64"/>
  <c r="Y62"/>
  <c r="X62"/>
  <c r="X64" s="1"/>
  <c r="W62"/>
  <c r="V62"/>
  <c r="U62"/>
  <c r="T62"/>
  <c r="T64" s="1"/>
  <c r="S62"/>
  <c r="R62"/>
  <c r="R64" s="1"/>
  <c r="Q62"/>
  <c r="P62"/>
  <c r="P64" s="1"/>
  <c r="O62"/>
  <c r="N62"/>
  <c r="N64" s="1"/>
  <c r="M62"/>
  <c r="L62"/>
  <c r="L64" s="1"/>
  <c r="K62"/>
  <c r="J62"/>
  <c r="J64" s="1"/>
  <c r="I62"/>
  <c r="H62"/>
  <c r="H64" s="1"/>
  <c r="G62"/>
  <c r="F62"/>
  <c r="F64" s="1"/>
  <c r="E62"/>
  <c r="D62"/>
  <c r="D64" s="1"/>
  <c r="C62"/>
  <c r="AC61"/>
  <c r="AB61"/>
  <c r="AA61"/>
  <c r="Z61"/>
  <c r="Y61"/>
  <c r="Y64" s="1"/>
  <c r="X61"/>
  <c r="X63" s="1"/>
  <c r="W61"/>
  <c r="W64" s="1"/>
  <c r="V61"/>
  <c r="V63" s="1"/>
  <c r="U61"/>
  <c r="U64" s="1"/>
  <c r="T61"/>
  <c r="T63" s="1"/>
  <c r="S61"/>
  <c r="S64" s="1"/>
  <c r="R61"/>
  <c r="R63" s="1"/>
  <c r="Q61"/>
  <c r="Q64" s="1"/>
  <c r="P61"/>
  <c r="P63" s="1"/>
  <c r="O61"/>
  <c r="O64" s="1"/>
  <c r="N61"/>
  <c r="M61"/>
  <c r="M64" s="1"/>
  <c r="L61"/>
  <c r="K61"/>
  <c r="K64" s="1"/>
  <c r="J61"/>
  <c r="I61"/>
  <c r="I64" s="1"/>
  <c r="H61"/>
  <c r="G61"/>
  <c r="G64" s="1"/>
  <c r="F61"/>
  <c r="E61"/>
  <c r="E64" s="1"/>
  <c r="D61"/>
  <c r="C61"/>
  <c r="C64" s="1"/>
  <c r="B61"/>
  <c r="AC60"/>
  <c r="AB60"/>
  <c r="AA60"/>
  <c r="Z60"/>
  <c r="AC59"/>
  <c r="AB59"/>
  <c r="AA59"/>
  <c r="Z59"/>
  <c r="AC58"/>
  <c r="AB58"/>
  <c r="AA58"/>
  <c r="Z58"/>
  <c r="AC57"/>
  <c r="AB57"/>
  <c r="AA57"/>
  <c r="Z57"/>
  <c r="AC56"/>
  <c r="AB56"/>
  <c r="AA56"/>
  <c r="Z56"/>
  <c r="AC55"/>
  <c r="AB55"/>
  <c r="AA55"/>
  <c r="Z55"/>
  <c r="AC54"/>
  <c r="AB54"/>
  <c r="AA54"/>
  <c r="Z54"/>
  <c r="AC53"/>
  <c r="AB53"/>
  <c r="AA53"/>
  <c r="Z53"/>
  <c r="AC52"/>
  <c r="AB52"/>
  <c r="AA52"/>
  <c r="Z52"/>
  <c r="AC51"/>
  <c r="AB51"/>
  <c r="AA51"/>
  <c r="Z51"/>
  <c r="AC50"/>
  <c r="AB50"/>
  <c r="AA50"/>
  <c r="Z50"/>
  <c r="AC49"/>
  <c r="AB49"/>
  <c r="AA49"/>
  <c r="Z49"/>
  <c r="AC48"/>
  <c r="AB48"/>
  <c r="AA48"/>
  <c r="Z48"/>
  <c r="AC47"/>
  <c r="AB47"/>
  <c r="AA47"/>
  <c r="Z47"/>
  <c r="AC46"/>
  <c r="AB46"/>
  <c r="AA46"/>
  <c r="Z46"/>
  <c r="AC45"/>
  <c r="AB45"/>
  <c r="AA45"/>
  <c r="Z45"/>
  <c r="AC44"/>
  <c r="AB44"/>
  <c r="AA44"/>
  <c r="Z44"/>
  <c r="AC43"/>
  <c r="AB43"/>
  <c r="AA43"/>
  <c r="Z43"/>
  <c r="AC42"/>
  <c r="AB42"/>
  <c r="AA42"/>
  <c r="Z42"/>
  <c r="AC41"/>
  <c r="AB41"/>
  <c r="AA41"/>
  <c r="Z41"/>
  <c r="AC40"/>
  <c r="AB40"/>
  <c r="AA40"/>
  <c r="Z40"/>
  <c r="AC39"/>
  <c r="AB39"/>
  <c r="AA39"/>
  <c r="Z39"/>
  <c r="AC38"/>
  <c r="AB38"/>
  <c r="AA38"/>
  <c r="Z38"/>
  <c r="AC37"/>
  <c r="AB37"/>
  <c r="AA37"/>
  <c r="Z37"/>
  <c r="AC36"/>
  <c r="AB36"/>
  <c r="AA36"/>
  <c r="Z36"/>
  <c r="AC35"/>
  <c r="AB35"/>
  <c r="AA35"/>
  <c r="Z35"/>
  <c r="AC34"/>
  <c r="AB34"/>
  <c r="AA34"/>
  <c r="Z34"/>
  <c r="AC33"/>
  <c r="AB33"/>
  <c r="AA33"/>
  <c r="Z33"/>
  <c r="AC32"/>
  <c r="AB32"/>
  <c r="AA32"/>
  <c r="Z32"/>
  <c r="AC31"/>
  <c r="AB31"/>
  <c r="AA31"/>
  <c r="Z31"/>
  <c r="AC30"/>
  <c r="AB30"/>
  <c r="AA30"/>
  <c r="Z30"/>
  <c r="AC29"/>
  <c r="AB29"/>
  <c r="AA29"/>
  <c r="Z29"/>
  <c r="AC28"/>
  <c r="AB28"/>
  <c r="AA28"/>
  <c r="Z28"/>
  <c r="AC27"/>
  <c r="AB27"/>
  <c r="AA27"/>
  <c r="Z27"/>
  <c r="AC26"/>
  <c r="AB26"/>
  <c r="AA26"/>
  <c r="Z26"/>
  <c r="AC25"/>
  <c r="AB25"/>
  <c r="AA25"/>
  <c r="Z25"/>
  <c r="AC24"/>
  <c r="AB24"/>
  <c r="AA24"/>
  <c r="Z24"/>
  <c r="AC23"/>
  <c r="AB23"/>
  <c r="AA23"/>
  <c r="Z23"/>
  <c r="AC22"/>
  <c r="AB22"/>
  <c r="AA22"/>
  <c r="Z22"/>
  <c r="AC21"/>
  <c r="AB21"/>
  <c r="AA21"/>
  <c r="Z21"/>
  <c r="AC20"/>
  <c r="AB20"/>
  <c r="AA20"/>
  <c r="Z20"/>
  <c r="AC19"/>
  <c r="AB19"/>
  <c r="AA19"/>
  <c r="Z19"/>
  <c r="AC18"/>
  <c r="AB18"/>
  <c r="AA18"/>
  <c r="Z18"/>
  <c r="AC17"/>
  <c r="AB17"/>
  <c r="AA17"/>
  <c r="Z17"/>
  <c r="AC16"/>
  <c r="AB16"/>
  <c r="AA16"/>
  <c r="Z16"/>
  <c r="AC15"/>
  <c r="AB15"/>
  <c r="AA15"/>
  <c r="Z15"/>
  <c r="AC14"/>
  <c r="AB14"/>
  <c r="AA14"/>
  <c r="Z14"/>
  <c r="AC13"/>
  <c r="AB13"/>
  <c r="AA13"/>
  <c r="Z13"/>
  <c r="AC12"/>
  <c r="AB12"/>
  <c r="AA12"/>
  <c r="Z12"/>
  <c r="AC11"/>
  <c r="AB11"/>
  <c r="AA11"/>
  <c r="Z11"/>
  <c r="AC10"/>
  <c r="AB10"/>
  <c r="AA10"/>
  <c r="Z10"/>
  <c r="AC9"/>
  <c r="AB9"/>
  <c r="AA9"/>
  <c r="Z9"/>
  <c r="AC8"/>
  <c r="AB8"/>
  <c r="AA8"/>
  <c r="Z8"/>
  <c r="AC7"/>
  <c r="AB7"/>
  <c r="AA7"/>
  <c r="Z7"/>
  <c r="AC6"/>
  <c r="AB6"/>
  <c r="AA6"/>
  <c r="Z6"/>
  <c r="AC5"/>
  <c r="AB5"/>
  <c r="AA5"/>
  <c r="Z5"/>
  <c r="AC4"/>
  <c r="AB4"/>
  <c r="AA4"/>
  <c r="Z4"/>
  <c r="AC3"/>
  <c r="AB3"/>
  <c r="AA3"/>
  <c r="Z3"/>
  <c r="AC2"/>
  <c r="AB2"/>
  <c r="AA2"/>
  <c r="Z2"/>
  <c r="C3" i="4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Y2"/>
  <c r="D2"/>
  <c r="E2"/>
  <c r="F2"/>
  <c r="G2"/>
  <c r="H2"/>
  <c r="I2"/>
  <c r="J2"/>
  <c r="K2"/>
  <c r="L2"/>
  <c r="M2"/>
  <c r="N2"/>
  <c r="O2"/>
  <c r="P2"/>
  <c r="Q2"/>
  <c r="R2"/>
  <c r="S2"/>
  <c r="T2"/>
  <c r="U2"/>
  <c r="V2"/>
  <c r="W2"/>
  <c r="X2"/>
  <c r="C2"/>
  <c r="F15" i="7" l="1"/>
  <c r="V15"/>
  <c r="AA8"/>
  <c r="AA9"/>
  <c r="J15"/>
  <c r="N15"/>
  <c r="R15"/>
  <c r="AA5"/>
  <c r="AA13"/>
  <c r="AA2"/>
  <c r="D15"/>
  <c r="H15"/>
  <c r="L15"/>
  <c r="P15"/>
  <c r="T15"/>
  <c r="X15"/>
  <c r="AA14"/>
  <c r="E15"/>
  <c r="G15"/>
  <c r="I15"/>
  <c r="K15"/>
  <c r="M15"/>
  <c r="O15"/>
  <c r="Q15"/>
  <c r="S15"/>
  <c r="U15"/>
  <c r="W15"/>
  <c r="Y15"/>
  <c r="AA3"/>
  <c r="AA4"/>
  <c r="AA6"/>
  <c r="AA7"/>
  <c r="AA10"/>
  <c r="AA11"/>
  <c r="AA12"/>
  <c r="C15"/>
  <c r="Z37" i="6"/>
  <c r="Z36"/>
  <c r="Z33"/>
  <c r="Z35"/>
  <c r="Z12" i="7" s="1"/>
  <c r="Z25" i="6"/>
  <c r="Z28"/>
  <c r="Z10" i="7" s="1"/>
  <c r="Z30" i="6"/>
  <c r="Z11" i="7" s="1"/>
  <c r="Z32" i="6"/>
  <c r="Z14"/>
  <c r="Z16"/>
  <c r="Z6" i="7" s="1"/>
  <c r="Z20" i="6"/>
  <c r="Z7" i="7" s="1"/>
  <c r="Z2" i="6"/>
  <c r="E41"/>
  <c r="G41"/>
  <c r="I41"/>
  <c r="K41"/>
  <c r="M41"/>
  <c r="O41"/>
  <c r="Q41"/>
  <c r="S41"/>
  <c r="U41"/>
  <c r="W41"/>
  <c r="Y41"/>
  <c r="Z4"/>
  <c r="Z5"/>
  <c r="Z7"/>
  <c r="Z3" i="7" s="1"/>
  <c r="Z9" i="6"/>
  <c r="Z4" i="7" s="1"/>
  <c r="Z11" i="6"/>
  <c r="Z40"/>
  <c r="Z14" i="7" s="1"/>
  <c r="D41" i="6"/>
  <c r="F41"/>
  <c r="H41"/>
  <c r="J41"/>
  <c r="L41"/>
  <c r="N41"/>
  <c r="P41"/>
  <c r="R41"/>
  <c r="T41"/>
  <c r="V41"/>
  <c r="X41"/>
  <c r="Z3"/>
  <c r="Z6"/>
  <c r="Z2" i="7" s="1"/>
  <c r="Z8" i="6"/>
  <c r="Z10"/>
  <c r="Z5" i="7" s="1"/>
  <c r="Z12" i="6"/>
  <c r="Z13"/>
  <c r="Z15"/>
  <c r="Z17"/>
  <c r="Z18"/>
  <c r="Z19"/>
  <c r="Z21"/>
  <c r="Z22"/>
  <c r="Z23"/>
  <c r="Z24"/>
  <c r="Z8" i="7" s="1"/>
  <c r="Z26" i="6"/>
  <c r="Z27"/>
  <c r="Z9" i="7" s="1"/>
  <c r="Z29" i="6"/>
  <c r="Z31"/>
  <c r="Z34"/>
  <c r="Z38"/>
  <c r="Z13" i="7" s="1"/>
  <c r="C41" i="6"/>
  <c r="C63" i="12"/>
  <c r="G63"/>
  <c r="K63"/>
  <c r="O63"/>
  <c r="S63"/>
  <c r="W63"/>
  <c r="D63"/>
  <c r="F63"/>
  <c r="H63"/>
  <c r="J63"/>
  <c r="L63"/>
  <c r="N63"/>
  <c r="E63"/>
  <c r="I63"/>
  <c r="M63"/>
  <c r="Q63"/>
  <c r="U63"/>
  <c r="Y63"/>
  <c r="D63" i="4" l="1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C64"/>
  <c r="C63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C62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AC60"/>
  <c r="AB60"/>
  <c r="AA60"/>
  <c r="Z60"/>
  <c r="AC59"/>
  <c r="AB59"/>
  <c r="AA59"/>
  <c r="Z59"/>
  <c r="AC58"/>
  <c r="AB58"/>
  <c r="AA58"/>
  <c r="Z58"/>
  <c r="AC57"/>
  <c r="AB57"/>
  <c r="AA57"/>
  <c r="Z57"/>
  <c r="AC56"/>
  <c r="AB56"/>
  <c r="AA56"/>
  <c r="Z56"/>
  <c r="AC55"/>
  <c r="AB55"/>
  <c r="AA55"/>
  <c r="Z55"/>
  <c r="AC54"/>
  <c r="AB54"/>
  <c r="AA54"/>
  <c r="Z54"/>
  <c r="AC53"/>
  <c r="AB53"/>
  <c r="AA53"/>
  <c r="Z53"/>
  <c r="AC52"/>
  <c r="AB52"/>
  <c r="AA52"/>
  <c r="Z52"/>
  <c r="AC51"/>
  <c r="AB51"/>
  <c r="AA51"/>
  <c r="Z51"/>
  <c r="AC50"/>
  <c r="AB50"/>
  <c r="AA50"/>
  <c r="Z50"/>
  <c r="AC49"/>
  <c r="AB49"/>
  <c r="AA49"/>
  <c r="Z49"/>
  <c r="AC48"/>
  <c r="AB48"/>
  <c r="AA48"/>
  <c r="Z48"/>
  <c r="AC47"/>
  <c r="AB47"/>
  <c r="AA47"/>
  <c r="Z47"/>
  <c r="AC46"/>
  <c r="AB46"/>
  <c r="AA46"/>
  <c r="Z46"/>
  <c r="AC45"/>
  <c r="AB45"/>
  <c r="AA45"/>
  <c r="Z45"/>
  <c r="AC44"/>
  <c r="AB44"/>
  <c r="AA44"/>
  <c r="Z44"/>
  <c r="AC43"/>
  <c r="AB43"/>
  <c r="AA43"/>
  <c r="Z43"/>
  <c r="AC42"/>
  <c r="AB42"/>
  <c r="AA42"/>
  <c r="Z42"/>
  <c r="AC41"/>
  <c r="AB41"/>
  <c r="AA41"/>
  <c r="Z41"/>
  <c r="AC40"/>
  <c r="AB40"/>
  <c r="AA40"/>
  <c r="Z40"/>
  <c r="AC39"/>
  <c r="AB39"/>
  <c r="AA39"/>
  <c r="Z39"/>
  <c r="AC38"/>
  <c r="AB38"/>
  <c r="AA38"/>
  <c r="Z38"/>
  <c r="AC37"/>
  <c r="AB37"/>
  <c r="AA37"/>
  <c r="Z37"/>
  <c r="AC36"/>
  <c r="AB36"/>
  <c r="AA36"/>
  <c r="Z36"/>
  <c r="AC35"/>
  <c r="AB35"/>
  <c r="AA35"/>
  <c r="Z35"/>
  <c r="AC34"/>
  <c r="AB34"/>
  <c r="AA34"/>
  <c r="Z34"/>
  <c r="AC33"/>
  <c r="AB33"/>
  <c r="AA33"/>
  <c r="Z33"/>
  <c r="AC32"/>
  <c r="AB32"/>
  <c r="AA32"/>
  <c r="Z32"/>
  <c r="AC31"/>
  <c r="AB31"/>
  <c r="AA31"/>
  <c r="Z31"/>
  <c r="AC30"/>
  <c r="AB30"/>
  <c r="AA30"/>
  <c r="Z30"/>
  <c r="AC29"/>
  <c r="AB29"/>
  <c r="AA29"/>
  <c r="Z29"/>
  <c r="AC28"/>
  <c r="AB28"/>
  <c r="AA28"/>
  <c r="Z28"/>
  <c r="AC27"/>
  <c r="AB27"/>
  <c r="AA27"/>
  <c r="Z27"/>
  <c r="AC26"/>
  <c r="AB26"/>
  <c r="AA26"/>
  <c r="Z26"/>
  <c r="AC25"/>
  <c r="AB25"/>
  <c r="AA25"/>
  <c r="Z25"/>
  <c r="AC24"/>
  <c r="AB24"/>
  <c r="AA24"/>
  <c r="Z24"/>
  <c r="AC23"/>
  <c r="AB23"/>
  <c r="AA23"/>
  <c r="Z23"/>
  <c r="AC22"/>
  <c r="AB22"/>
  <c r="AA22"/>
  <c r="Z22"/>
  <c r="AC21"/>
  <c r="AB21"/>
  <c r="AA21"/>
  <c r="Z21"/>
  <c r="AC20"/>
  <c r="AB20"/>
  <c r="AA20"/>
  <c r="Z20"/>
  <c r="AC19"/>
  <c r="AB19"/>
  <c r="AA19"/>
  <c r="Z19"/>
  <c r="AC18"/>
  <c r="AB18"/>
  <c r="AA18"/>
  <c r="Z18"/>
  <c r="AC17"/>
  <c r="AB17"/>
  <c r="AA17"/>
  <c r="Z17"/>
  <c r="AC16"/>
  <c r="AB16"/>
  <c r="AA16"/>
  <c r="Z16"/>
  <c r="AC15"/>
  <c r="AB15"/>
  <c r="AA15"/>
  <c r="Z15"/>
  <c r="AC14"/>
  <c r="AB14"/>
  <c r="AA14"/>
  <c r="Z14"/>
  <c r="AC13"/>
  <c r="AB13"/>
  <c r="AA13"/>
  <c r="Z13"/>
  <c r="AC12"/>
  <c r="AB12"/>
  <c r="AA12"/>
  <c r="Z12"/>
  <c r="AC11"/>
  <c r="AB11"/>
  <c r="AA11"/>
  <c r="Z11"/>
  <c r="AC10"/>
  <c r="AB10"/>
  <c r="AA10"/>
  <c r="Z10"/>
  <c r="AC9"/>
  <c r="AB9"/>
  <c r="AA9"/>
  <c r="Z9"/>
  <c r="AC8"/>
  <c r="AB8"/>
  <c r="AA8"/>
  <c r="Z8"/>
  <c r="AC7"/>
  <c r="AB7"/>
  <c r="AA7"/>
  <c r="Z7"/>
  <c r="AC6"/>
  <c r="AB6"/>
  <c r="AA6"/>
  <c r="Z6"/>
  <c r="AC5"/>
  <c r="AB5"/>
  <c r="AA5"/>
  <c r="Z5"/>
  <c r="AC4"/>
  <c r="AB4"/>
  <c r="AA4"/>
  <c r="Z4"/>
  <c r="AC3"/>
  <c r="AB3"/>
  <c r="AA3"/>
  <c r="Z3"/>
  <c r="AC2"/>
  <c r="AB2"/>
  <c r="AA2"/>
  <c r="Z2"/>
  <c r="B61" i="2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Y2"/>
  <c r="V2"/>
  <c r="U2"/>
  <c r="K2"/>
  <c r="D2"/>
  <c r="C2"/>
  <c r="E2"/>
  <c r="F2"/>
  <c r="G2"/>
  <c r="H2"/>
  <c r="I2"/>
  <c r="J2"/>
  <c r="L2"/>
  <c r="M2"/>
  <c r="N2"/>
  <c r="O2"/>
  <c r="P2"/>
  <c r="Q2"/>
  <c r="R2"/>
  <c r="S2"/>
  <c r="T2"/>
  <c r="W2"/>
  <c r="X2"/>
  <c r="Z2"/>
  <c r="AA2"/>
  <c r="AB2"/>
  <c r="AC2"/>
</calcChain>
</file>

<file path=xl/sharedStrings.xml><?xml version="1.0" encoding="utf-8"?>
<sst xmlns="http://schemas.openxmlformats.org/spreadsheetml/2006/main" count="230" uniqueCount="70">
  <si>
    <t>Школа</t>
  </si>
  <si>
    <t>Количество участников КР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</si>
  <si>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</si>
  <si>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</si>
  <si>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</si>
  <si>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</si>
  <si>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</si>
  <si>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</si>
  <si>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</si>
  <si>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</si>
  <si>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</si>
  <si>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</si>
  <si>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</si>
  <si>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</si>
  <si>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</si>
  <si>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</si>
  <si>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</si>
  <si>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</si>
  <si>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</si>
  <si>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</si>
  <si>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</si>
  <si>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</si>
  <si>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12 д.Усть-Утка</t>
  </si>
  <si>
    <t>Количество суммарно набранных баллов за Часть 1 задание 1.1 (мах 4 на ученика)</t>
  </si>
  <si>
    <t>Количество суммарно набранных баллов за Часть 1 задание 1.2 (мах 2 на ученика)</t>
  </si>
  <si>
    <t>Количество суммарно набранных баллов за Часть 2 задание 2.1 (мах 1 на ученика)</t>
  </si>
  <si>
    <t>Количество суммарно набранных баллов за Часть 2 задание 2.2 (мах 1 на ученика)</t>
  </si>
  <si>
    <t>Количество суммарно набранных баллов за Часть 2 задание 3.1 (мах 1 на ученика)</t>
  </si>
  <si>
    <t>Количество суммарно набранных баллов за Часть 2 задание 5.1 (мах 1 на ученика)</t>
  </si>
  <si>
    <t>Количество суммарно набранных баллов за Часть 2 задание 6.2 (мах 1 на ученика)</t>
  </si>
  <si>
    <t>Соблюдение орфографических норм при письме под диктовку.</t>
  </si>
  <si>
    <t>Соблюдение пунктуационных норм при письме под диктовку.</t>
  </si>
  <si>
    <t>Разделительный мягкий знак.</t>
  </si>
  <si>
    <t>Поиск информации, заданной в тексте в явном виде.</t>
  </si>
  <si>
    <t>Нахождение главных членов предложения: подлежащего и сказуемого.</t>
  </si>
  <si>
    <t>Количество суммарно набранных баллов за Часть 2 задание 1.1 (мах 1 на ученика)</t>
  </si>
  <si>
    <t>Количество суммарно набранных баллов за Часть 2 задание 2.3 (мах 1 на ученика)</t>
  </si>
  <si>
    <t>Количество суммарно набранных баллов за Часть 2 задание 2.4 (мах 1 на ученика)</t>
  </si>
  <si>
    <t>Количество суммарно набранных баллов за Часть 2 задание 3.2 (мах 2 на ученика)</t>
  </si>
  <si>
    <t>Количество суммарно набранных баллов за Часть 2 задание 4.1 (мах 1 на ученика)</t>
  </si>
  <si>
    <t>Количество суммарно набранных баллов за Часть 2 задание 4.2 (мах 1 на ученика)</t>
  </si>
  <si>
    <t>Количество суммарно набранных баллов за Часть 2 задание 4.3 (мах 1 на ученика)</t>
  </si>
  <si>
    <t>Количество суммарно набранных баллов за Часть 2 задание 4.4 (мах 1 на ученика)</t>
  </si>
  <si>
    <t>Количество суммарно набранных баллов за Часть 2 задание 4.5 (мах 1 на ученика)</t>
  </si>
  <si>
    <t>Количество суммарно набранных баллов за Часть 2 задание 5.2 (мах 1 на ученика)</t>
  </si>
  <si>
    <t>Количество суммарно набранных баллов за Часть 2 задание 6.1 (мах 1 на ученика)</t>
  </si>
  <si>
    <t>Количество суммарно набранных баллов за Часть 2 задание 6.3 (мах 2 на ученика)</t>
  </si>
  <si>
    <t>Количество суммарно набранных баллов за Часть 2 задание 6.4 (мах 2 на ученика)</t>
  </si>
  <si>
    <t>Количество суммарно набранных баллов за Часть 2 задание 6.5 (мах 1 на ученика)</t>
  </si>
  <si>
    <t>Количество суммарно набранных баллов за Часть 2 задание 7.1 (мах 1 на ученика)</t>
  </si>
  <si>
    <t>Количество суммарно набранных баллов за Часть 2 задание 7.2 (мах 2 на ученика)</t>
  </si>
  <si>
    <t>11 с.Серебрянка</t>
  </si>
  <si>
    <t>Синонимы в речи.</t>
  </si>
  <si>
    <t>Различение звуков и букв: буква как знак звука.</t>
  </si>
  <si>
    <t>Различение гласных и согласных звуков.</t>
  </si>
  <si>
    <t>Различение твёрдых согласных звуков.</t>
  </si>
  <si>
    <t>Различение мягких согласных звуков.</t>
  </si>
  <si>
    <t xml:space="preserve">Деление слов на слоги. </t>
  </si>
  <si>
    <t xml:space="preserve">Деление слов для переноса. </t>
  </si>
  <si>
    <t>Правописание парных звонких и глухих согласных в корне слова.</t>
  </si>
  <si>
    <t xml:space="preserve">
Правописание проверяемых безударных гласных в корне слова.</t>
  </si>
  <si>
    <t>Правописание непроизносимых согласных.</t>
  </si>
  <si>
    <t>Мягкий знак как показатель мягкости предшествующего согласного.</t>
  </si>
  <si>
    <t>Поиск слова, соответствующего схеме</t>
  </si>
  <si>
    <t>Обозначение частей слова</t>
  </si>
  <si>
    <t>Определение частей речи.</t>
  </si>
  <si>
    <t>Подбор однокоренных слов.</t>
  </si>
  <si>
    <t>Выделение корня в словах.</t>
  </si>
  <si>
    <t>Нахождение имен существительных в  предложении.</t>
  </si>
  <si>
    <t>Определение морфологических признаков имени существительного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</si>
</sst>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0" fillId="0" borderId="0" xfId="0" applyNumberFormat="1"/>
    <xf numFmtId="9" fontId="0" fillId="3" borderId="0" xfId="0" applyNumberFormat="1" applyFill="1"/>
    <xf numFmtId="9" fontId="1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3 кл. р.я.'!$Z$62:$AC$62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3 кл. р.я.'!$Z$61:$AC$61</c:f>
              <c:numCache>
                <c:formatCode>0%</c:formatCode>
                <c:ptCount val="4"/>
                <c:pt idx="0">
                  <c:v>0.12560128273650453</c:v>
                </c:pt>
                <c:pt idx="1">
                  <c:v>0.38428647781934794</c:v>
                </c:pt>
                <c:pt idx="2">
                  <c:v>0.37787279529663281</c:v>
                </c:pt>
                <c:pt idx="3">
                  <c:v>0.11010154997327633</c:v>
                </c:pt>
              </c:numCache>
            </c:numRef>
          </c:val>
        </c:ser>
        <c:axId val="83876096"/>
        <c:axId val="83570688"/>
      </c:barChart>
      <c:catAx>
        <c:axId val="83876096"/>
        <c:scaling>
          <c:orientation val="minMax"/>
        </c:scaling>
        <c:axPos val="b"/>
        <c:numFmt formatCode="General" sourceLinked="1"/>
        <c:tickLblPos val="nextTo"/>
        <c:crossAx val="83570688"/>
        <c:crosses val="autoZero"/>
        <c:auto val="1"/>
        <c:lblAlgn val="ctr"/>
        <c:lblOffset val="100"/>
      </c:catAx>
      <c:valAx>
        <c:axId val="83570688"/>
        <c:scaling>
          <c:orientation val="minMax"/>
        </c:scaling>
        <c:axPos val="l"/>
        <c:majorGridlines/>
        <c:numFmt formatCode="0%" sourceLinked="1"/>
        <c:tickLblPos val="nextTo"/>
        <c:crossAx val="83876096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5.3350874781550053E-2"/>
          <c:y val="4.6073007316862709E-2"/>
          <c:w val="0.94554078495798988"/>
          <c:h val="0.8965546063432337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3.3249335104932444E-3"/>
                  <c:y val="-2.4464825913259197E-2"/>
                </c:manualLayout>
              </c:layout>
              <c:showVal val="1"/>
            </c:dLbl>
            <c:dLbl>
              <c:idx val="1"/>
              <c:layout>
                <c:manualLayout>
                  <c:x val="1.7905157353723083E-3"/>
                  <c:y val="-2.4464825913259186E-2"/>
                </c:manualLayout>
              </c:layout>
              <c:showVal val="1"/>
            </c:dLbl>
            <c:dLbl>
              <c:idx val="2"/>
              <c:layout>
                <c:manualLayout>
                  <c:x val="-2.9181988161704229E-2"/>
                  <c:y val="1.9529807592441942E-2"/>
                </c:manualLayout>
              </c:layout>
              <c:showVal val="1"/>
            </c:dLbl>
            <c:dLbl>
              <c:idx val="3"/>
              <c:layout>
                <c:manualLayout>
                  <c:x val="-2.256886218399758E-2"/>
                  <c:y val="-2.7326095248308545E-2"/>
                </c:manualLayout>
              </c:layout>
              <c:showVal val="1"/>
            </c:dLbl>
            <c:dLbl>
              <c:idx val="4"/>
              <c:layout>
                <c:manualLayout>
                  <c:x val="-5.0423023805316117E-2"/>
                  <c:y val="-8.0848888547443848E-3"/>
                </c:manualLayout>
              </c:layout>
              <c:showVal val="1"/>
            </c:dLbl>
            <c:dLbl>
              <c:idx val="5"/>
              <c:layout>
                <c:manualLayout>
                  <c:x val="-4.3797418090818468E-2"/>
                  <c:y val="-1.1746812263455723E-2"/>
                </c:manualLayout>
              </c:layout>
              <c:showVal val="1"/>
            </c:dLbl>
            <c:dLbl>
              <c:idx val="6"/>
              <c:layout>
                <c:manualLayout>
                  <c:x val="-5.1190658524292942E-2"/>
                  <c:y val="4.2393511001428156E-3"/>
                </c:manualLayout>
              </c:layout>
              <c:showVal val="1"/>
            </c:dLbl>
            <c:dLbl>
              <c:idx val="7"/>
              <c:layout>
                <c:manualLayout>
                  <c:x val="-2.9876315335894743E-2"/>
                  <c:y val="-3.8088374147911164E-2"/>
                </c:manualLayout>
              </c:layout>
              <c:showVal val="1"/>
            </c:dLbl>
            <c:dLbl>
              <c:idx val="8"/>
              <c:layout>
                <c:manualLayout>
                  <c:x val="-3.3610636575664957E-3"/>
                  <c:y val="5.7224593688487788E-3"/>
                </c:manualLayout>
              </c:layout>
              <c:showVal val="1"/>
            </c:dLbl>
            <c:dLbl>
              <c:idx val="9"/>
              <c:layout>
                <c:manualLayout>
                  <c:x val="-3.9181486354105989E-2"/>
                  <c:y val="-2.7522929152416588E-2"/>
                </c:manualLayout>
              </c:layout>
              <c:showVal val="1"/>
            </c:dLbl>
            <c:dLbl>
              <c:idx val="10"/>
              <c:layout>
                <c:manualLayout>
                  <c:x val="-1.5223533467294149E-3"/>
                  <c:y val="-1.2232412956629588E-2"/>
                </c:manualLayout>
              </c:layout>
              <c:showVal val="1"/>
            </c:dLbl>
            <c:dLbl>
              <c:idx val="11"/>
              <c:layout>
                <c:manualLayout>
                  <c:x val="-5.0216017262181396E-2"/>
                  <c:y val="-3.0581032391574E-3"/>
                </c:manualLayout>
              </c:layout>
              <c:showVal val="1"/>
            </c:dLbl>
            <c:dLbl>
              <c:idx val="12"/>
              <c:layout>
                <c:manualLayout>
                  <c:x val="-1.4408423385979495E-2"/>
                  <c:y val="4.5871594770573308E-2"/>
                </c:manualLayout>
              </c:layout>
              <c:showVal val="1"/>
            </c:dLbl>
            <c:dLbl>
              <c:idx val="13"/>
              <c:layout>
                <c:manualLayout>
                  <c:x val="3.3250207813798841E-3"/>
                  <c:y val="1.8348619434944393E-2"/>
                </c:manualLayout>
              </c:layout>
              <c:showVal val="1"/>
            </c:dLbl>
            <c:dLbl>
              <c:idx val="14"/>
              <c:layout>
                <c:manualLayout>
                  <c:x val="-2.3275145469659281E-2"/>
                  <c:y val="5.1502134319638966E-2"/>
                </c:manualLayout>
              </c:layout>
              <c:showVal val="1"/>
            </c:dLbl>
            <c:dLbl>
              <c:idx val="15"/>
              <c:layout>
                <c:manualLayout>
                  <c:x val="1.1083402604599615E-3"/>
                  <c:y val="-1.7167378106546335E-2"/>
                </c:manualLayout>
              </c:layout>
              <c:showVal val="1"/>
            </c:dLbl>
            <c:dLbl>
              <c:idx val="16"/>
              <c:layout>
                <c:manualLayout>
                  <c:x val="-1.2191742865059571E-2"/>
                  <c:y val="-3.7195985897517068E-2"/>
                </c:manualLayout>
              </c:layout>
              <c:showVal val="1"/>
            </c:dLbl>
            <c:dLbl>
              <c:idx val="18"/>
              <c:layout>
                <c:manualLayout>
                  <c:x val="-7.7583818232197302E-3"/>
                  <c:y val="-5.0412839396474299E-2"/>
                </c:manualLayout>
              </c:layout>
              <c:showVal val="1"/>
            </c:dLbl>
            <c:dLbl>
              <c:idx val="21"/>
              <c:layout>
                <c:manualLayout>
                  <c:x val="0"/>
                  <c:y val="1.7167378106546335E-2"/>
                </c:manualLayout>
              </c:layout>
              <c:showVal val="1"/>
            </c:dLbl>
            <c:dLbl>
              <c:idx val="22"/>
              <c:layout>
                <c:manualLayout>
                  <c:x val="-2.216680520919923E-3"/>
                  <c:y val="-2.5751067159819511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3 кл. р.я.'!$C$61:$Y$61</c:f>
              <c:numCache>
                <c:formatCode>0%</c:formatCode>
                <c:ptCount val="23"/>
                <c:pt idx="0">
                  <c:v>0.62994388027792625</c:v>
                </c:pt>
                <c:pt idx="1">
                  <c:v>0.91662212720470337</c:v>
                </c:pt>
                <c:pt idx="2">
                  <c:v>0.76242650988776051</c:v>
                </c:pt>
                <c:pt idx="3">
                  <c:v>0.706574024585783</c:v>
                </c:pt>
                <c:pt idx="4">
                  <c:v>0.532870122928915</c:v>
                </c:pt>
                <c:pt idx="5">
                  <c:v>0.66167824692677712</c:v>
                </c:pt>
                <c:pt idx="6">
                  <c:v>0.54730090860502401</c:v>
                </c:pt>
                <c:pt idx="7">
                  <c:v>0.68920363442009624</c:v>
                </c:pt>
                <c:pt idx="8">
                  <c:v>0.63856226616782474</c:v>
                </c:pt>
                <c:pt idx="9">
                  <c:v>0.74906467129877075</c:v>
                </c:pt>
                <c:pt idx="10">
                  <c:v>0.45697487974345269</c:v>
                </c:pt>
                <c:pt idx="11">
                  <c:v>0.705237840726884</c:v>
                </c:pt>
                <c:pt idx="12">
                  <c:v>0.79583110636023513</c:v>
                </c:pt>
                <c:pt idx="13">
                  <c:v>0.73997862105825762</c:v>
                </c:pt>
                <c:pt idx="14">
                  <c:v>0.62052378407268838</c:v>
                </c:pt>
                <c:pt idx="15">
                  <c:v>0.61437733832175312</c:v>
                </c:pt>
                <c:pt idx="16">
                  <c:v>0.88829502939604488</c:v>
                </c:pt>
                <c:pt idx="17">
                  <c:v>0.83297701763762688</c:v>
                </c:pt>
                <c:pt idx="18">
                  <c:v>0.67650988776055587</c:v>
                </c:pt>
                <c:pt idx="19">
                  <c:v>0.65072153928380549</c:v>
                </c:pt>
                <c:pt idx="20">
                  <c:v>0.73516835916622125</c:v>
                </c:pt>
                <c:pt idx="21">
                  <c:v>0.5796365579903795</c:v>
                </c:pt>
                <c:pt idx="22">
                  <c:v>0.63522180652057725</c:v>
                </c:pt>
              </c:numCache>
            </c:numRef>
          </c:val>
        </c:ser>
        <c:marker val="1"/>
        <c:axId val="83612800"/>
        <c:axId val="83614336"/>
      </c:lineChart>
      <c:catAx>
        <c:axId val="83612800"/>
        <c:scaling>
          <c:orientation val="minMax"/>
        </c:scaling>
        <c:axPos val="b"/>
        <c:tickLblPos val="nextTo"/>
        <c:crossAx val="83614336"/>
        <c:crosses val="autoZero"/>
        <c:auto val="1"/>
        <c:lblAlgn val="ctr"/>
        <c:lblOffset val="100"/>
      </c:catAx>
      <c:valAx>
        <c:axId val="83614336"/>
        <c:scaling>
          <c:orientation val="minMax"/>
        </c:scaling>
        <c:axPos val="l"/>
        <c:majorGridlines/>
        <c:numFmt formatCode="0%" sourceLinked="1"/>
        <c:tickLblPos val="nextTo"/>
        <c:crossAx val="8361280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3498737741957341E-2"/>
                  <c:y val="-4.5871548587360943E-2"/>
                </c:manualLayout>
              </c:layout>
              <c:showVal val="1"/>
            </c:dLbl>
            <c:dLbl>
              <c:idx val="1"/>
              <c:layout>
                <c:manualLayout>
                  <c:x val="-1.6241917571751339E-2"/>
                  <c:y val="-0.10703361337050897"/>
                </c:manualLayout>
              </c:layout>
              <c:showVal val="1"/>
            </c:dLbl>
            <c:dLbl>
              <c:idx val="2"/>
              <c:layout>
                <c:manualLayout>
                  <c:x val="-9.5626430534567052E-3"/>
                  <c:y val="3.9755342109046188E-2"/>
                </c:manualLayout>
              </c:layout>
              <c:showVal val="1"/>
            </c:dLbl>
            <c:dLbl>
              <c:idx val="3"/>
              <c:layout>
                <c:manualLayout>
                  <c:x val="-1.6260162601626021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1.3084770127639771E-2"/>
                  <c:y val="4.281344534820359E-2"/>
                </c:manualLayout>
              </c:layout>
              <c:showVal val="1"/>
            </c:dLbl>
            <c:dLbl>
              <c:idx val="5"/>
              <c:layout>
                <c:manualLayout>
                  <c:x val="-3.169914366764761E-2"/>
                  <c:y val="-3.058103239157399E-2"/>
                </c:manualLayout>
              </c:layout>
              <c:showVal val="1"/>
            </c:dLbl>
            <c:dLbl>
              <c:idx val="6"/>
              <c:layout>
                <c:manualLayout>
                  <c:x val="-1.5219974607551161E-2"/>
                  <c:y val="3.6696998074358146E-2"/>
                </c:manualLayout>
              </c:layout>
              <c:showVal val="1"/>
            </c:dLbl>
            <c:dLbl>
              <c:idx val="7"/>
              <c:layout>
                <c:manualLayout>
                  <c:x val="-8.8691522987236083E-3"/>
                  <c:y val="-3.9755342109046188E-2"/>
                </c:manualLayout>
              </c:layout>
              <c:showVal val="1"/>
            </c:dLbl>
            <c:dLbl>
              <c:idx val="8"/>
              <c:layout>
                <c:manualLayout>
                  <c:x val="-1.4964459408903856E-2"/>
                  <c:y val="-3.6697238869888793E-2"/>
                </c:manualLayout>
              </c:layout>
              <c:showVal val="1"/>
            </c:dLbl>
            <c:dLbl>
              <c:idx val="9"/>
              <c:layout>
                <c:manualLayout>
                  <c:x val="-2.3943135054246171E-2"/>
                  <c:y val="-1.5290516195786993E-2"/>
                </c:manualLayout>
              </c:layout>
              <c:showVal val="1"/>
            </c:dLbl>
            <c:dLbl>
              <c:idx val="10"/>
              <c:layout>
                <c:manualLayout>
                  <c:x val="-8.23045267489712E-3"/>
                  <c:y val="1.2232412956629591E-2"/>
                </c:manualLayout>
              </c:layout>
              <c:showVal val="1"/>
            </c:dLbl>
            <c:dLbl>
              <c:idx val="11"/>
              <c:layout>
                <c:manualLayout>
                  <c:x val="-5.23756079311635E-3"/>
                  <c:y val="2.7522929152416588E-2"/>
                </c:manualLayout>
              </c:layout>
              <c:showVal val="1"/>
            </c:dLbl>
            <c:dLbl>
              <c:idx val="12"/>
              <c:layout>
                <c:manualLayout>
                  <c:x val="-1.04751215862327E-2"/>
                  <c:y val="4.281344534820359E-2"/>
                </c:manualLayout>
              </c:layout>
              <c:showVal val="1"/>
            </c:dLbl>
            <c:dLbl>
              <c:idx val="13"/>
              <c:layout>
                <c:manualLayout>
                  <c:x val="0"/>
                  <c:y val="-9.1743097174721965E-3"/>
                </c:manualLayout>
              </c:layout>
              <c:showVal val="1"/>
            </c:dLbl>
            <c:dLbl>
              <c:idx val="14"/>
              <c:layout>
                <c:manualLayout>
                  <c:x val="-1.7209128320239436E-2"/>
                  <c:y val="3.9755342109046188E-2"/>
                </c:manualLayout>
              </c:layout>
              <c:showVal val="1"/>
            </c:dLbl>
            <c:dLbl>
              <c:idx val="15"/>
              <c:layout>
                <c:manualLayout>
                  <c:x val="-2.0202020202020207E-2"/>
                  <c:y val="-5.1987755065675767E-2"/>
                </c:manualLayout>
              </c:layout>
              <c:showVal val="1"/>
            </c:dLbl>
            <c:dLbl>
              <c:idx val="16"/>
              <c:layout>
                <c:manualLayout>
                  <c:x val="-6.7340067340067346E-3"/>
                  <c:y val="3.6697238869888793E-2"/>
                </c:manualLayout>
              </c:layout>
              <c:showVal val="1"/>
            </c:dLbl>
            <c:dLbl>
              <c:idx val="17"/>
              <c:layout>
                <c:manualLayout>
                  <c:x val="-6.7340067340067363E-3"/>
                  <c:y val="-1.8348619434944393E-2"/>
                </c:manualLayout>
              </c:layout>
              <c:showVal val="1"/>
            </c:dLbl>
            <c:dLbl>
              <c:idx val="18"/>
              <c:layout>
                <c:manualLayout>
                  <c:x val="-4.489337822671048E-3"/>
                  <c:y val="-2.4464825913259197E-2"/>
                </c:manualLayout>
              </c:layout>
              <c:showVal val="1"/>
            </c:dLbl>
            <c:dLbl>
              <c:idx val="19"/>
              <c:layout>
                <c:manualLayout>
                  <c:x val="-4.4893967378655713E-3"/>
                  <c:y val="-4.8929651826518393E-2"/>
                </c:manualLayout>
              </c:layout>
              <c:showVal val="1"/>
            </c:dLbl>
            <c:dLbl>
              <c:idx val="21"/>
              <c:layout>
                <c:manualLayout>
                  <c:x val="0"/>
                  <c:y val="1.8348619434944393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3 кл. р.я.'!$C$61:$Y$61</c:f>
              <c:numCache>
                <c:formatCode>0%</c:formatCode>
                <c:ptCount val="23"/>
                <c:pt idx="0">
                  <c:v>0.62994388027792625</c:v>
                </c:pt>
                <c:pt idx="1">
                  <c:v>0.91662212720470337</c:v>
                </c:pt>
                <c:pt idx="2">
                  <c:v>0.76242650988776051</c:v>
                </c:pt>
                <c:pt idx="3">
                  <c:v>0.706574024585783</c:v>
                </c:pt>
                <c:pt idx="4">
                  <c:v>0.532870122928915</c:v>
                </c:pt>
                <c:pt idx="5">
                  <c:v>0.66167824692677712</c:v>
                </c:pt>
                <c:pt idx="6">
                  <c:v>0.54730090860502401</c:v>
                </c:pt>
                <c:pt idx="7">
                  <c:v>0.68920363442009624</c:v>
                </c:pt>
                <c:pt idx="8">
                  <c:v>0.63856226616782474</c:v>
                </c:pt>
                <c:pt idx="9">
                  <c:v>0.74906467129877075</c:v>
                </c:pt>
                <c:pt idx="10">
                  <c:v>0.45697487974345269</c:v>
                </c:pt>
                <c:pt idx="11">
                  <c:v>0.705237840726884</c:v>
                </c:pt>
                <c:pt idx="12">
                  <c:v>0.79583110636023513</c:v>
                </c:pt>
                <c:pt idx="13">
                  <c:v>0.73997862105825762</c:v>
                </c:pt>
                <c:pt idx="14">
                  <c:v>0.62052378407268838</c:v>
                </c:pt>
                <c:pt idx="15">
                  <c:v>0.61437733832175312</c:v>
                </c:pt>
                <c:pt idx="16">
                  <c:v>0.88829502939604488</c:v>
                </c:pt>
                <c:pt idx="17">
                  <c:v>0.83297701763762688</c:v>
                </c:pt>
                <c:pt idx="18">
                  <c:v>0.67650988776055587</c:v>
                </c:pt>
                <c:pt idx="19">
                  <c:v>0.65072153928380549</c:v>
                </c:pt>
                <c:pt idx="20">
                  <c:v>0.73516835916622125</c:v>
                </c:pt>
                <c:pt idx="21">
                  <c:v>0.5796365579903795</c:v>
                </c:pt>
                <c:pt idx="22">
                  <c:v>0.63522180652057725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3 кл. р.я.'!$C$63:$Y$63</c:f>
              <c:numCache>
                <c:formatCode>0%</c:formatCode>
                <c:ptCount val="23"/>
                <c:pt idx="0">
                  <c:v>0.74879320028640883</c:v>
                </c:pt>
                <c:pt idx="1">
                  <c:v>1.0132027349045796</c:v>
                </c:pt>
                <c:pt idx="2">
                  <c:v>0.86032095012470133</c:v>
                </c:pt>
                <c:pt idx="3">
                  <c:v>0.87259061938049154</c:v>
                </c:pt>
                <c:pt idx="4">
                  <c:v>0.72642103270765634</c:v>
                </c:pt>
                <c:pt idx="5">
                  <c:v>0.78705127903678973</c:v>
                </c:pt>
                <c:pt idx="6">
                  <c:v>0.71302852813565187</c:v>
                </c:pt>
                <c:pt idx="7">
                  <c:v>0.87357773908683911</c:v>
                </c:pt>
                <c:pt idx="8">
                  <c:v>0.81006223234890407</c:v>
                </c:pt>
                <c:pt idx="9">
                  <c:v>0.87934271275851916</c:v>
                </c:pt>
                <c:pt idx="10">
                  <c:v>0.61295727018953772</c:v>
                </c:pt>
                <c:pt idx="11">
                  <c:v>0.84622293788581326</c:v>
                </c:pt>
                <c:pt idx="12">
                  <c:v>0.90977423065704865</c:v>
                </c:pt>
                <c:pt idx="13">
                  <c:v>0.90147007990152939</c:v>
                </c:pt>
                <c:pt idx="14">
                  <c:v>0.77260961495212932</c:v>
                </c:pt>
                <c:pt idx="15">
                  <c:v>0.77485721047590117</c:v>
                </c:pt>
                <c:pt idx="16">
                  <c:v>0.98543694662936787</c:v>
                </c:pt>
                <c:pt idx="17">
                  <c:v>0.9686417309327473</c:v>
                </c:pt>
                <c:pt idx="18">
                  <c:v>0.84741050035522536</c:v>
                </c:pt>
                <c:pt idx="19">
                  <c:v>0.78460086499355164</c:v>
                </c:pt>
                <c:pt idx="20">
                  <c:v>0.9003788596087372</c:v>
                </c:pt>
                <c:pt idx="21">
                  <c:v>0.7468301345799836</c:v>
                </c:pt>
                <c:pt idx="22">
                  <c:v>0.78792495162932297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3 кл. р.я.'!$C$64:$Y$64</c:f>
              <c:numCache>
                <c:formatCode>0%</c:formatCode>
                <c:ptCount val="23"/>
                <c:pt idx="0">
                  <c:v>0.51109456026944367</c:v>
                </c:pt>
                <c:pt idx="1">
                  <c:v>0.82004151950482718</c:v>
                </c:pt>
                <c:pt idx="2">
                  <c:v>0.66453206965081968</c:v>
                </c:pt>
                <c:pt idx="3">
                  <c:v>0.54055742979107446</c:v>
                </c:pt>
                <c:pt idx="4">
                  <c:v>0.3393192131501736</c:v>
                </c:pt>
                <c:pt idx="5">
                  <c:v>0.53630521481676452</c:v>
                </c:pt>
                <c:pt idx="6">
                  <c:v>0.38157328907439614</c:v>
                </c:pt>
                <c:pt idx="7">
                  <c:v>0.50482952975335338</c:v>
                </c:pt>
                <c:pt idx="8">
                  <c:v>0.46706229998674542</c:v>
                </c:pt>
                <c:pt idx="9">
                  <c:v>0.61878662983902233</c:v>
                </c:pt>
                <c:pt idx="10">
                  <c:v>0.30099248929736766</c:v>
                </c:pt>
                <c:pt idx="11">
                  <c:v>0.56425274356795474</c:v>
                </c:pt>
                <c:pt idx="12">
                  <c:v>0.6818879820634216</c:v>
                </c:pt>
                <c:pt idx="13">
                  <c:v>0.57848716221498586</c:v>
                </c:pt>
                <c:pt idx="14">
                  <c:v>0.46843795319324744</c:v>
                </c:pt>
                <c:pt idx="15">
                  <c:v>0.45389746616760507</c:v>
                </c:pt>
                <c:pt idx="16">
                  <c:v>0.79115311216272188</c:v>
                </c:pt>
                <c:pt idx="17">
                  <c:v>0.69731230434250646</c:v>
                </c:pt>
                <c:pt idx="18">
                  <c:v>0.50560927516588638</c:v>
                </c:pt>
                <c:pt idx="19">
                  <c:v>0.51684221357405935</c:v>
                </c:pt>
                <c:pt idx="20">
                  <c:v>0.5699578587237053</c:v>
                </c:pt>
                <c:pt idx="21">
                  <c:v>0.4124429814007754</c:v>
                </c:pt>
                <c:pt idx="22">
                  <c:v>0.48251866141183153</c:v>
                </c:pt>
              </c:numCache>
            </c:numRef>
          </c:val>
        </c:ser>
        <c:marker val="1"/>
        <c:axId val="97379072"/>
        <c:axId val="97380608"/>
      </c:lineChart>
      <c:catAx>
        <c:axId val="97379072"/>
        <c:scaling>
          <c:orientation val="minMax"/>
        </c:scaling>
        <c:axPos val="b"/>
        <c:tickLblPos val="nextTo"/>
        <c:crossAx val="97380608"/>
        <c:crosses val="autoZero"/>
        <c:auto val="1"/>
        <c:lblAlgn val="ctr"/>
        <c:lblOffset val="100"/>
      </c:catAx>
      <c:valAx>
        <c:axId val="97380608"/>
        <c:scaling>
          <c:orientation val="minMax"/>
        </c:scaling>
        <c:axPos val="l"/>
        <c:majorGridlines/>
        <c:numFmt formatCode="0%" sourceLinked="1"/>
        <c:tickLblPos val="nextTo"/>
        <c:crossAx val="973790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3498737741957341E-2"/>
                  <c:y val="-4.5871548587360901E-2"/>
                </c:manualLayout>
              </c:layout>
              <c:showVal val="1"/>
            </c:dLbl>
            <c:dLbl>
              <c:idx val="1"/>
              <c:layout>
                <c:manualLayout>
                  <c:x val="-1.6241917571751339E-2"/>
                  <c:y val="-0.107033613370509"/>
                </c:manualLayout>
              </c:layout>
              <c:showVal val="1"/>
            </c:dLbl>
            <c:dLbl>
              <c:idx val="2"/>
              <c:layout>
                <c:manualLayout>
                  <c:x val="-9.5626430534567122E-3"/>
                  <c:y val="3.9755342109046202E-2"/>
                </c:manualLayout>
              </c:layout>
              <c:showVal val="1"/>
            </c:dLbl>
            <c:dLbl>
              <c:idx val="3"/>
              <c:layout>
                <c:manualLayout>
                  <c:x val="-1.6260162601626021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1.3084770127639775E-2"/>
                  <c:y val="4.281344534820361E-2"/>
                </c:manualLayout>
              </c:layout>
              <c:showVal val="1"/>
            </c:dLbl>
            <c:dLbl>
              <c:idx val="5"/>
              <c:layout>
                <c:manualLayout>
                  <c:x val="-3.1699143667647624E-2"/>
                  <c:y val="-3.0581032391574E-2"/>
                </c:manualLayout>
              </c:layout>
              <c:showVal val="1"/>
            </c:dLbl>
            <c:dLbl>
              <c:idx val="6"/>
              <c:layout>
                <c:manualLayout>
                  <c:x val="-1.5219974607551161E-2"/>
                  <c:y val="3.669699807435816E-2"/>
                </c:manualLayout>
              </c:layout>
              <c:showVal val="1"/>
            </c:dLbl>
            <c:dLbl>
              <c:idx val="7"/>
              <c:layout>
                <c:manualLayout>
                  <c:x val="-8.8691522987236187E-3"/>
                  <c:y val="-3.9755342109046202E-2"/>
                </c:manualLayout>
              </c:layout>
              <c:showVal val="1"/>
            </c:dLbl>
            <c:dLbl>
              <c:idx val="8"/>
              <c:layout>
                <c:manualLayout>
                  <c:x val="-1.4964459408903862E-2"/>
                  <c:y val="-3.6697238869888807E-2"/>
                </c:manualLayout>
              </c:layout>
              <c:showVal val="1"/>
            </c:dLbl>
            <c:dLbl>
              <c:idx val="9"/>
              <c:layout>
                <c:manualLayout>
                  <c:x val="-2.3943135054246178E-2"/>
                  <c:y val="-1.5290516195786993E-2"/>
                </c:manualLayout>
              </c:layout>
              <c:showVal val="1"/>
            </c:dLbl>
            <c:dLbl>
              <c:idx val="10"/>
              <c:layout>
                <c:manualLayout>
                  <c:x val="-8.23045267489712E-3"/>
                  <c:y val="1.2232412956629584E-2"/>
                </c:manualLayout>
              </c:layout>
              <c:showVal val="1"/>
            </c:dLbl>
            <c:dLbl>
              <c:idx val="11"/>
              <c:layout>
                <c:manualLayout>
                  <c:x val="-5.2375607931163535E-3"/>
                  <c:y val="2.7522929152416588E-2"/>
                </c:manualLayout>
              </c:layout>
              <c:showVal val="1"/>
            </c:dLbl>
            <c:dLbl>
              <c:idx val="12"/>
              <c:layout>
                <c:manualLayout>
                  <c:x val="-1.0475121586232703E-2"/>
                  <c:y val="4.281344534820361E-2"/>
                </c:manualLayout>
              </c:layout>
              <c:showVal val="1"/>
            </c:dLbl>
            <c:dLbl>
              <c:idx val="13"/>
              <c:layout>
                <c:manualLayout>
                  <c:x val="0"/>
                  <c:y val="-9.1743097174721965E-3"/>
                </c:manualLayout>
              </c:layout>
              <c:showVal val="1"/>
            </c:dLbl>
            <c:dLbl>
              <c:idx val="14"/>
              <c:layout>
                <c:manualLayout>
                  <c:x val="-1.7209128320239443E-2"/>
                  <c:y val="3.9755342109046202E-2"/>
                </c:manualLayout>
              </c:layout>
              <c:showVal val="1"/>
            </c:dLbl>
            <c:dLbl>
              <c:idx val="15"/>
              <c:layout>
                <c:manualLayout>
                  <c:x val="-2.0202020202020211E-2"/>
                  <c:y val="-5.1987755065675767E-2"/>
                </c:manualLayout>
              </c:layout>
              <c:showVal val="1"/>
            </c:dLbl>
            <c:dLbl>
              <c:idx val="16"/>
              <c:layout>
                <c:manualLayout>
                  <c:x val="-6.7340067340067372E-3"/>
                  <c:y val="3.6697238869888807E-2"/>
                </c:manualLayout>
              </c:layout>
              <c:showVal val="1"/>
            </c:dLbl>
            <c:dLbl>
              <c:idx val="17"/>
              <c:layout>
                <c:manualLayout>
                  <c:x val="-6.734006734006738E-3"/>
                  <c:y val="-1.8348619434944393E-2"/>
                </c:manualLayout>
              </c:layout>
              <c:showVal val="1"/>
            </c:dLbl>
            <c:dLbl>
              <c:idx val="18"/>
              <c:layout>
                <c:manualLayout>
                  <c:x val="-4.4893378226710514E-3"/>
                  <c:y val="-2.44648259132592E-2"/>
                </c:manualLayout>
              </c:layout>
              <c:showVal val="1"/>
            </c:dLbl>
            <c:dLbl>
              <c:idx val="19"/>
              <c:layout>
                <c:manualLayout>
                  <c:x val="-4.489396737865573E-3"/>
                  <c:y val="-4.8929651826518414E-2"/>
                </c:manualLayout>
              </c:layout>
              <c:showVal val="1"/>
            </c:dLbl>
            <c:dLbl>
              <c:idx val="21"/>
              <c:layout>
                <c:manualLayout>
                  <c:x val="0"/>
                  <c:y val="1.8348619434944393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3 кл. р.я.'!$C$61:$Y$61</c:f>
              <c:numCache>
                <c:formatCode>0%</c:formatCode>
                <c:ptCount val="23"/>
                <c:pt idx="0">
                  <c:v>0.62994388027792625</c:v>
                </c:pt>
                <c:pt idx="1">
                  <c:v>0.91662212720470337</c:v>
                </c:pt>
                <c:pt idx="2">
                  <c:v>0.76242650988776051</c:v>
                </c:pt>
                <c:pt idx="3">
                  <c:v>0.706574024585783</c:v>
                </c:pt>
                <c:pt idx="4">
                  <c:v>0.532870122928915</c:v>
                </c:pt>
                <c:pt idx="5">
                  <c:v>0.66167824692677712</c:v>
                </c:pt>
                <c:pt idx="6">
                  <c:v>0.54730090860502401</c:v>
                </c:pt>
                <c:pt idx="7">
                  <c:v>0.68920363442009624</c:v>
                </c:pt>
                <c:pt idx="8">
                  <c:v>0.63856226616782474</c:v>
                </c:pt>
                <c:pt idx="9">
                  <c:v>0.74906467129877075</c:v>
                </c:pt>
                <c:pt idx="10">
                  <c:v>0.45697487974345269</c:v>
                </c:pt>
                <c:pt idx="11">
                  <c:v>0.705237840726884</c:v>
                </c:pt>
                <c:pt idx="12">
                  <c:v>0.79583110636023513</c:v>
                </c:pt>
                <c:pt idx="13">
                  <c:v>0.73997862105825762</c:v>
                </c:pt>
                <c:pt idx="14">
                  <c:v>0.62052378407268838</c:v>
                </c:pt>
                <c:pt idx="15">
                  <c:v>0.61437733832175312</c:v>
                </c:pt>
                <c:pt idx="16">
                  <c:v>0.88829502939604488</c:v>
                </c:pt>
                <c:pt idx="17">
                  <c:v>0.83297701763762688</c:v>
                </c:pt>
                <c:pt idx="18">
                  <c:v>0.67650988776055587</c:v>
                </c:pt>
                <c:pt idx="19">
                  <c:v>0.65072153928380549</c:v>
                </c:pt>
                <c:pt idx="20">
                  <c:v>0.73516835916622125</c:v>
                </c:pt>
                <c:pt idx="21">
                  <c:v>0.5796365579903795</c:v>
                </c:pt>
                <c:pt idx="22">
                  <c:v>0.63522180652057725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3 кл. р.я.'!$C$63:$Y$63</c:f>
              <c:numCache>
                <c:formatCode>0%</c:formatCode>
                <c:ptCount val="23"/>
                <c:pt idx="0">
                  <c:v>0.74879320028640883</c:v>
                </c:pt>
                <c:pt idx="1">
                  <c:v>1.0132027349045796</c:v>
                </c:pt>
                <c:pt idx="2">
                  <c:v>0.86032095012470133</c:v>
                </c:pt>
                <c:pt idx="3">
                  <c:v>0.87259061938049154</c:v>
                </c:pt>
                <c:pt idx="4">
                  <c:v>0.72642103270765634</c:v>
                </c:pt>
                <c:pt idx="5">
                  <c:v>0.78705127903678973</c:v>
                </c:pt>
                <c:pt idx="6">
                  <c:v>0.71302852813565187</c:v>
                </c:pt>
                <c:pt idx="7">
                  <c:v>0.87357773908683911</c:v>
                </c:pt>
                <c:pt idx="8">
                  <c:v>0.81006223234890407</c:v>
                </c:pt>
                <c:pt idx="9">
                  <c:v>0.87934271275851916</c:v>
                </c:pt>
                <c:pt idx="10">
                  <c:v>0.61295727018953772</c:v>
                </c:pt>
                <c:pt idx="11">
                  <c:v>0.84622293788581326</c:v>
                </c:pt>
                <c:pt idx="12">
                  <c:v>0.90977423065704865</c:v>
                </c:pt>
                <c:pt idx="13">
                  <c:v>0.90147007990152939</c:v>
                </c:pt>
                <c:pt idx="14">
                  <c:v>0.77260961495212932</c:v>
                </c:pt>
                <c:pt idx="15">
                  <c:v>0.77485721047590117</c:v>
                </c:pt>
                <c:pt idx="16">
                  <c:v>0.98543694662936787</c:v>
                </c:pt>
                <c:pt idx="17">
                  <c:v>0.9686417309327473</c:v>
                </c:pt>
                <c:pt idx="18">
                  <c:v>0.84741050035522536</c:v>
                </c:pt>
                <c:pt idx="19">
                  <c:v>0.78460086499355164</c:v>
                </c:pt>
                <c:pt idx="20">
                  <c:v>0.9003788596087372</c:v>
                </c:pt>
                <c:pt idx="21">
                  <c:v>0.7468301345799836</c:v>
                </c:pt>
                <c:pt idx="22">
                  <c:v>0.78792495162932297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3 кл. р.я.'!$C$64:$Y$64</c:f>
              <c:numCache>
                <c:formatCode>0%</c:formatCode>
                <c:ptCount val="23"/>
                <c:pt idx="0">
                  <c:v>0.51109456026944367</c:v>
                </c:pt>
                <c:pt idx="1">
                  <c:v>0.82004151950482718</c:v>
                </c:pt>
                <c:pt idx="2">
                  <c:v>0.66453206965081968</c:v>
                </c:pt>
                <c:pt idx="3">
                  <c:v>0.54055742979107446</c:v>
                </c:pt>
                <c:pt idx="4">
                  <c:v>0.3393192131501736</c:v>
                </c:pt>
                <c:pt idx="5">
                  <c:v>0.53630521481676452</c:v>
                </c:pt>
                <c:pt idx="6">
                  <c:v>0.38157328907439614</c:v>
                </c:pt>
                <c:pt idx="7">
                  <c:v>0.50482952975335338</c:v>
                </c:pt>
                <c:pt idx="8">
                  <c:v>0.46706229998674542</c:v>
                </c:pt>
                <c:pt idx="9">
                  <c:v>0.61878662983902233</c:v>
                </c:pt>
                <c:pt idx="10">
                  <c:v>0.30099248929736766</c:v>
                </c:pt>
                <c:pt idx="11">
                  <c:v>0.56425274356795474</c:v>
                </c:pt>
                <c:pt idx="12">
                  <c:v>0.6818879820634216</c:v>
                </c:pt>
                <c:pt idx="13">
                  <c:v>0.57848716221498586</c:v>
                </c:pt>
                <c:pt idx="14">
                  <c:v>0.46843795319324744</c:v>
                </c:pt>
                <c:pt idx="15">
                  <c:v>0.45389746616760507</c:v>
                </c:pt>
                <c:pt idx="16">
                  <c:v>0.79115311216272188</c:v>
                </c:pt>
                <c:pt idx="17">
                  <c:v>0.69731230434250646</c:v>
                </c:pt>
                <c:pt idx="18">
                  <c:v>0.50560927516588638</c:v>
                </c:pt>
                <c:pt idx="19">
                  <c:v>0.51684221357405935</c:v>
                </c:pt>
                <c:pt idx="20">
                  <c:v>0.5699578587237053</c:v>
                </c:pt>
                <c:pt idx="21">
                  <c:v>0.4124429814007754</c:v>
                </c:pt>
                <c:pt idx="22">
                  <c:v>0.48251866141183153</c:v>
                </c:pt>
              </c:numCache>
            </c:numRef>
          </c:val>
        </c:ser>
        <c:marker val="1"/>
        <c:axId val="98578432"/>
        <c:axId val="98579968"/>
      </c:lineChart>
      <c:catAx>
        <c:axId val="98578432"/>
        <c:scaling>
          <c:orientation val="minMax"/>
        </c:scaling>
        <c:axPos val="b"/>
        <c:tickLblPos val="nextTo"/>
        <c:crossAx val="98579968"/>
        <c:crosses val="autoZero"/>
        <c:auto val="1"/>
        <c:lblAlgn val="ctr"/>
        <c:lblOffset val="100"/>
      </c:catAx>
      <c:valAx>
        <c:axId val="98579968"/>
        <c:scaling>
          <c:orientation val="minMax"/>
        </c:scaling>
        <c:axPos val="l"/>
        <c:majorGridlines/>
        <c:numFmt formatCode="0%" sourceLinked="1"/>
        <c:tickLblPos val="nextTo"/>
        <c:crossAx val="985784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819149</xdr:colOff>
      <xdr:row>63</xdr:row>
      <xdr:rowOff>142874</xdr:rowOff>
    </xdr:from>
    <xdr:to>
      <xdr:col>21</xdr:col>
      <xdr:colOff>104775</xdr:colOff>
      <xdr:row>84</xdr:row>
      <xdr:rowOff>190499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190499</xdr:colOff>
      <xdr:row>63</xdr:row>
      <xdr:rowOff>133350</xdr:rowOff>
    </xdr:from>
    <xdr:to>
      <xdr:col>14</xdr:col>
      <xdr:colOff>123824</xdr:colOff>
      <xdr:row>87</xdr:row>
      <xdr:rowOff>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19</xdr:col>
      <xdr:colOff>828675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19</xdr:col>
      <xdr:colOff>828675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2"/>
  <sheetViews>
    <sheetView topLeftCell="A37" workbookViewId="0">
      <selection sqref="A1:AC62"/>
    </sheetView>
  </sheetViews>
  <sheetFormatPr defaultRowHeight="15"/>
  <cols>
    <col min="1" max="1" width="13.85546875" customWidth="1"/>
    <col min="2" max="2" width="12.5703125" bestFit="1" customWidth="1"/>
    <col min="3" max="12" width="13.85546875" customWidth="1"/>
    <col min="13" max="22" width="15.140625" customWidth="1"/>
    <col min="23" max="25" width="13.5703125" customWidth="1"/>
  </cols>
  <sheetData>
    <row r="1" spans="1:29" ht="126">
      <c r="A1" s="1" t="s">
        <v>0</v>
      </c>
      <c r="B1" s="1" t="s">
        <v>1</v>
      </c>
      <c r="C1" s="1" t="s">
        <v>23</v>
      </c>
      <c r="D1" s="1" t="s">
        <v>24</v>
      </c>
      <c r="E1" s="1" t="s">
        <v>35</v>
      </c>
      <c r="F1" s="1" t="s">
        <v>25</v>
      </c>
      <c r="G1" s="1" t="s">
        <v>26</v>
      </c>
      <c r="H1" s="1" t="s">
        <v>36</v>
      </c>
      <c r="I1" s="1" t="s">
        <v>37</v>
      </c>
      <c r="J1" s="1" t="s">
        <v>27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1" t="s">
        <v>28</v>
      </c>
      <c r="R1" s="1" t="s">
        <v>44</v>
      </c>
      <c r="S1" s="1" t="s">
        <v>45</v>
      </c>
      <c r="T1" s="1" t="s">
        <v>29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6" t="s">
        <v>2</v>
      </c>
      <c r="AA1" s="1" t="s">
        <v>3</v>
      </c>
      <c r="AB1" s="1" t="s">
        <v>4</v>
      </c>
      <c r="AC1" s="1" t="s">
        <v>5</v>
      </c>
    </row>
    <row r="2" spans="1:29" ht="47.25">
      <c r="A2" s="1" t="s">
        <v>6</v>
      </c>
      <c r="B2" s="16">
        <v>67</v>
      </c>
      <c r="C2" s="16">
        <v>188</v>
      </c>
      <c r="D2" s="16">
        <v>118</v>
      </c>
      <c r="E2" s="16">
        <v>56</v>
      </c>
      <c r="F2" s="16">
        <v>56</v>
      </c>
      <c r="G2" s="16">
        <v>37</v>
      </c>
      <c r="H2" s="16">
        <v>42</v>
      </c>
      <c r="I2" s="16">
        <v>37</v>
      </c>
      <c r="J2" s="16">
        <v>52</v>
      </c>
      <c r="K2" s="16">
        <v>88</v>
      </c>
      <c r="L2" s="16">
        <v>53</v>
      </c>
      <c r="M2" s="16">
        <v>40</v>
      </c>
      <c r="N2" s="16">
        <v>48</v>
      </c>
      <c r="O2" s="16">
        <v>57</v>
      </c>
      <c r="P2" s="16">
        <v>57</v>
      </c>
      <c r="Q2" s="16">
        <v>47</v>
      </c>
      <c r="R2" s="16">
        <v>37</v>
      </c>
      <c r="S2" s="16">
        <v>60</v>
      </c>
      <c r="T2" s="16">
        <v>59</v>
      </c>
      <c r="U2" s="16">
        <v>93</v>
      </c>
      <c r="V2" s="16">
        <v>91</v>
      </c>
      <c r="W2" s="16">
        <v>49</v>
      </c>
      <c r="X2" s="16">
        <v>46</v>
      </c>
      <c r="Y2" s="16">
        <v>77</v>
      </c>
      <c r="Z2" s="16">
        <v>8</v>
      </c>
      <c r="AA2" s="16">
        <v>23</v>
      </c>
      <c r="AB2" s="16">
        <v>27</v>
      </c>
      <c r="AC2" s="16">
        <v>9</v>
      </c>
    </row>
    <row r="3" spans="1:29" ht="15.75">
      <c r="A3" s="1" t="s">
        <v>7</v>
      </c>
      <c r="B3" s="16">
        <v>86</v>
      </c>
      <c r="C3" s="16">
        <v>216</v>
      </c>
      <c r="D3" s="16">
        <v>167</v>
      </c>
      <c r="E3" s="16">
        <v>71</v>
      </c>
      <c r="F3" s="16">
        <v>54</v>
      </c>
      <c r="G3" s="16">
        <v>34</v>
      </c>
      <c r="H3" s="16">
        <v>54</v>
      </c>
      <c r="I3" s="16">
        <v>34</v>
      </c>
      <c r="J3" s="16">
        <v>62</v>
      </c>
      <c r="K3" s="16">
        <v>114</v>
      </c>
      <c r="L3" s="16">
        <v>54</v>
      </c>
      <c r="M3" s="16">
        <v>27</v>
      </c>
      <c r="N3" s="16">
        <v>48</v>
      </c>
      <c r="O3" s="16">
        <v>71</v>
      </c>
      <c r="P3" s="16">
        <v>60</v>
      </c>
      <c r="Q3" s="16">
        <v>59</v>
      </c>
      <c r="R3" s="16">
        <v>61</v>
      </c>
      <c r="S3" s="16">
        <v>83</v>
      </c>
      <c r="T3" s="16">
        <v>70</v>
      </c>
      <c r="U3" s="16">
        <v>104</v>
      </c>
      <c r="V3" s="16">
        <v>111</v>
      </c>
      <c r="W3" s="16">
        <v>68</v>
      </c>
      <c r="X3" s="16">
        <v>51</v>
      </c>
      <c r="Y3" s="16">
        <v>119</v>
      </c>
      <c r="Z3" s="16">
        <v>8</v>
      </c>
      <c r="AA3" s="16">
        <v>43</v>
      </c>
      <c r="AB3" s="16">
        <v>28</v>
      </c>
      <c r="AC3" s="16">
        <v>7</v>
      </c>
    </row>
    <row r="4" spans="1:29" ht="47.25">
      <c r="A4" s="1" t="s">
        <v>51</v>
      </c>
      <c r="B4" s="16">
        <v>2</v>
      </c>
      <c r="C4" s="16">
        <v>4</v>
      </c>
      <c r="D4" s="16">
        <v>3</v>
      </c>
      <c r="E4" s="16">
        <v>2</v>
      </c>
      <c r="F4" s="16">
        <v>2</v>
      </c>
      <c r="G4" s="16">
        <v>2</v>
      </c>
      <c r="H4" s="16">
        <v>1</v>
      </c>
      <c r="I4" s="16">
        <v>1</v>
      </c>
      <c r="J4" s="16">
        <v>2</v>
      </c>
      <c r="K4" s="16">
        <v>4</v>
      </c>
      <c r="L4" s="16">
        <v>1</v>
      </c>
      <c r="M4" s="16">
        <v>1</v>
      </c>
      <c r="N4" s="16">
        <v>1</v>
      </c>
      <c r="O4" s="16">
        <v>1</v>
      </c>
      <c r="P4" s="16">
        <v>1</v>
      </c>
      <c r="Q4" s="16">
        <v>2</v>
      </c>
      <c r="R4" s="16">
        <v>2</v>
      </c>
      <c r="S4" s="16">
        <v>1</v>
      </c>
      <c r="T4" s="16">
        <v>1</v>
      </c>
      <c r="U4" s="16">
        <v>4</v>
      </c>
      <c r="V4" s="16">
        <v>4</v>
      </c>
      <c r="W4" s="16">
        <v>0</v>
      </c>
      <c r="X4" s="16">
        <v>1</v>
      </c>
      <c r="Y4" s="16">
        <v>3</v>
      </c>
      <c r="Z4" s="16">
        <v>0</v>
      </c>
      <c r="AA4" s="16">
        <v>1</v>
      </c>
      <c r="AB4" s="16">
        <v>1</v>
      </c>
      <c r="AC4" s="16">
        <v>0</v>
      </c>
    </row>
    <row r="5" spans="1:29" ht="31.5">
      <c r="A5" s="1" t="s">
        <v>22</v>
      </c>
      <c r="B5" s="16">
        <v>1</v>
      </c>
      <c r="C5" s="16">
        <v>2</v>
      </c>
      <c r="D5" s="16">
        <v>2</v>
      </c>
      <c r="E5" s="16">
        <v>1</v>
      </c>
      <c r="F5" s="16">
        <v>1</v>
      </c>
      <c r="G5" s="16">
        <v>0</v>
      </c>
      <c r="H5" s="16">
        <v>1</v>
      </c>
      <c r="I5" s="16">
        <v>0</v>
      </c>
      <c r="J5" s="16">
        <v>1</v>
      </c>
      <c r="K5" s="16">
        <v>2</v>
      </c>
      <c r="L5" s="16">
        <v>1</v>
      </c>
      <c r="M5" s="16">
        <v>0</v>
      </c>
      <c r="N5" s="16">
        <v>1</v>
      </c>
      <c r="O5" s="16">
        <v>1</v>
      </c>
      <c r="P5" s="16">
        <v>0</v>
      </c>
      <c r="Q5" s="16">
        <v>1</v>
      </c>
      <c r="R5" s="16">
        <v>1</v>
      </c>
      <c r="S5" s="16">
        <v>1</v>
      </c>
      <c r="T5" s="16">
        <v>1</v>
      </c>
      <c r="U5" s="16">
        <v>2</v>
      </c>
      <c r="V5" s="16">
        <v>1</v>
      </c>
      <c r="W5" s="16">
        <v>1</v>
      </c>
      <c r="X5" s="16">
        <v>0</v>
      </c>
      <c r="Y5" s="16">
        <v>1</v>
      </c>
      <c r="Z5" s="16">
        <v>0</v>
      </c>
      <c r="AA5" s="16">
        <v>1</v>
      </c>
      <c r="AB5" s="16">
        <v>0</v>
      </c>
      <c r="AC5" s="16">
        <v>0</v>
      </c>
    </row>
    <row r="6" spans="1:29" ht="15.75">
      <c r="A6" s="1" t="s">
        <v>8</v>
      </c>
      <c r="B6" s="16">
        <v>49</v>
      </c>
      <c r="C6" s="16">
        <v>131</v>
      </c>
      <c r="D6" s="16">
        <v>95</v>
      </c>
      <c r="E6" s="16">
        <v>36</v>
      </c>
      <c r="F6" s="16">
        <v>31</v>
      </c>
      <c r="G6" s="16">
        <v>19</v>
      </c>
      <c r="H6" s="16">
        <v>33</v>
      </c>
      <c r="I6" s="16">
        <v>22</v>
      </c>
      <c r="J6" s="16">
        <v>44</v>
      </c>
      <c r="K6" s="16">
        <v>64</v>
      </c>
      <c r="L6" s="16">
        <v>38</v>
      </c>
      <c r="M6" s="16">
        <v>26</v>
      </c>
      <c r="N6" s="16">
        <v>35</v>
      </c>
      <c r="O6" s="16">
        <v>41</v>
      </c>
      <c r="P6" s="16">
        <v>37</v>
      </c>
      <c r="Q6" s="16">
        <v>27</v>
      </c>
      <c r="R6" s="16">
        <v>28</v>
      </c>
      <c r="S6" s="16">
        <v>47</v>
      </c>
      <c r="T6" s="16">
        <v>45</v>
      </c>
      <c r="U6" s="16">
        <v>71</v>
      </c>
      <c r="V6" s="16">
        <v>66</v>
      </c>
      <c r="W6" s="16">
        <v>41</v>
      </c>
      <c r="X6" s="16">
        <v>31</v>
      </c>
      <c r="Y6" s="16">
        <v>63</v>
      </c>
      <c r="Z6" s="16">
        <v>6</v>
      </c>
      <c r="AA6" s="16">
        <v>15</v>
      </c>
      <c r="AB6" s="16">
        <v>19</v>
      </c>
      <c r="AC6" s="16">
        <v>9</v>
      </c>
    </row>
    <row r="7" spans="1:29" ht="15.75">
      <c r="A7" s="1" t="s">
        <v>9</v>
      </c>
      <c r="B7" s="16">
        <v>9</v>
      </c>
      <c r="C7" s="16">
        <v>25</v>
      </c>
      <c r="D7" s="16">
        <v>18</v>
      </c>
      <c r="E7" s="16">
        <v>6</v>
      </c>
      <c r="F7" s="16">
        <v>2</v>
      </c>
      <c r="G7" s="16">
        <v>0</v>
      </c>
      <c r="H7" s="16">
        <v>6</v>
      </c>
      <c r="I7" s="16">
        <v>2</v>
      </c>
      <c r="J7" s="16">
        <v>9</v>
      </c>
      <c r="K7" s="16">
        <v>8</v>
      </c>
      <c r="L7" s="16">
        <v>9</v>
      </c>
      <c r="M7" s="16">
        <v>7</v>
      </c>
      <c r="N7" s="16">
        <v>8</v>
      </c>
      <c r="O7" s="16">
        <v>8</v>
      </c>
      <c r="P7" s="16">
        <v>9</v>
      </c>
      <c r="Q7" s="16">
        <v>4</v>
      </c>
      <c r="R7" s="16">
        <v>4</v>
      </c>
      <c r="S7" s="16">
        <v>9</v>
      </c>
      <c r="T7" s="16">
        <v>9</v>
      </c>
      <c r="U7" s="16">
        <v>15</v>
      </c>
      <c r="V7" s="16">
        <v>16</v>
      </c>
      <c r="W7" s="16">
        <v>8</v>
      </c>
      <c r="X7" s="16">
        <v>8</v>
      </c>
      <c r="Y7" s="16">
        <v>12</v>
      </c>
      <c r="Z7" s="16">
        <v>1</v>
      </c>
      <c r="AA7" s="16">
        <v>2</v>
      </c>
      <c r="AB7" s="16">
        <v>6</v>
      </c>
      <c r="AC7" s="16">
        <v>0</v>
      </c>
    </row>
    <row r="8" spans="1:29" ht="15.75">
      <c r="A8" s="1" t="s">
        <v>10</v>
      </c>
      <c r="B8" s="16">
        <v>135</v>
      </c>
      <c r="C8" s="16">
        <v>387</v>
      </c>
      <c r="D8" s="16">
        <v>242</v>
      </c>
      <c r="E8" s="16">
        <v>103</v>
      </c>
      <c r="F8" s="16">
        <v>103</v>
      </c>
      <c r="G8" s="16">
        <v>68</v>
      </c>
      <c r="H8" s="16">
        <v>99</v>
      </c>
      <c r="I8" s="16">
        <v>66</v>
      </c>
      <c r="J8" s="16">
        <v>102</v>
      </c>
      <c r="K8" s="16">
        <v>209</v>
      </c>
      <c r="L8" s="16">
        <v>110</v>
      </c>
      <c r="M8" s="16">
        <v>53</v>
      </c>
      <c r="N8" s="16">
        <v>131</v>
      </c>
      <c r="O8" s="16">
        <v>113</v>
      </c>
      <c r="P8" s="16">
        <v>115</v>
      </c>
      <c r="Q8" s="16">
        <v>79</v>
      </c>
      <c r="R8" s="16">
        <v>94</v>
      </c>
      <c r="S8" s="16">
        <v>118</v>
      </c>
      <c r="T8" s="16">
        <v>120</v>
      </c>
      <c r="U8" s="16">
        <v>202</v>
      </c>
      <c r="V8" s="16">
        <v>176</v>
      </c>
      <c r="W8" s="16">
        <v>104</v>
      </c>
      <c r="X8" s="16">
        <v>87</v>
      </c>
      <c r="Y8" s="16">
        <v>201</v>
      </c>
      <c r="Z8" s="16">
        <v>11</v>
      </c>
      <c r="AA8" s="16">
        <v>45</v>
      </c>
      <c r="AB8" s="16">
        <v>65</v>
      </c>
      <c r="AC8" s="16">
        <v>14</v>
      </c>
    </row>
    <row r="9" spans="1:29" ht="15.75">
      <c r="A9" s="1" t="s">
        <v>11</v>
      </c>
      <c r="B9" s="16">
        <v>73</v>
      </c>
      <c r="C9" s="16">
        <v>227</v>
      </c>
      <c r="D9" s="16">
        <v>144</v>
      </c>
      <c r="E9" s="16">
        <v>63</v>
      </c>
      <c r="F9" s="16">
        <v>57</v>
      </c>
      <c r="G9" s="16">
        <v>39</v>
      </c>
      <c r="H9" s="16">
        <v>60</v>
      </c>
      <c r="I9" s="16">
        <v>41</v>
      </c>
      <c r="J9" s="16">
        <v>55</v>
      </c>
      <c r="K9" s="16">
        <v>110</v>
      </c>
      <c r="L9" s="16">
        <v>67</v>
      </c>
      <c r="M9" s="16">
        <v>42</v>
      </c>
      <c r="N9" s="16">
        <v>59</v>
      </c>
      <c r="O9" s="16">
        <v>59</v>
      </c>
      <c r="P9" s="16">
        <v>62</v>
      </c>
      <c r="Q9" s="16">
        <v>49</v>
      </c>
      <c r="R9" s="16">
        <v>48</v>
      </c>
      <c r="S9" s="16">
        <v>70</v>
      </c>
      <c r="T9" s="16">
        <v>69</v>
      </c>
      <c r="U9" s="16">
        <v>107</v>
      </c>
      <c r="V9" s="16">
        <v>107</v>
      </c>
      <c r="W9" s="16">
        <v>58</v>
      </c>
      <c r="X9" s="16">
        <v>34</v>
      </c>
      <c r="Y9" s="16">
        <v>111</v>
      </c>
      <c r="Z9" s="16">
        <v>1</v>
      </c>
      <c r="AA9" s="16">
        <v>20</v>
      </c>
      <c r="AB9" s="16">
        <v>42</v>
      </c>
      <c r="AC9" s="16">
        <v>10</v>
      </c>
    </row>
    <row r="10" spans="1:29" ht="15.75">
      <c r="A10" s="1" t="s">
        <v>12</v>
      </c>
      <c r="B10" s="16">
        <v>53</v>
      </c>
      <c r="C10" s="16">
        <v>137</v>
      </c>
      <c r="D10" s="16">
        <v>99</v>
      </c>
      <c r="E10" s="16">
        <v>41</v>
      </c>
      <c r="F10" s="16">
        <v>27</v>
      </c>
      <c r="G10" s="16">
        <v>32</v>
      </c>
      <c r="H10" s="16">
        <v>33</v>
      </c>
      <c r="I10" s="16">
        <v>24</v>
      </c>
      <c r="J10" s="16">
        <v>44</v>
      </c>
      <c r="K10" s="16">
        <v>54</v>
      </c>
      <c r="L10" s="16">
        <v>37</v>
      </c>
      <c r="M10" s="16">
        <v>37</v>
      </c>
      <c r="N10" s="16">
        <v>34</v>
      </c>
      <c r="O10" s="16">
        <v>42</v>
      </c>
      <c r="P10" s="16">
        <v>38</v>
      </c>
      <c r="Q10" s="16">
        <v>38</v>
      </c>
      <c r="R10" s="16">
        <v>34</v>
      </c>
      <c r="S10" s="16">
        <v>41</v>
      </c>
      <c r="T10" s="16">
        <v>41</v>
      </c>
      <c r="U10" s="16">
        <v>42</v>
      </c>
      <c r="V10" s="16">
        <v>60</v>
      </c>
      <c r="W10" s="16">
        <v>39</v>
      </c>
      <c r="X10" s="16">
        <v>38</v>
      </c>
      <c r="Y10" s="16">
        <v>51</v>
      </c>
      <c r="Z10" s="16">
        <v>7</v>
      </c>
      <c r="AA10" s="16">
        <v>27</v>
      </c>
      <c r="AB10" s="16">
        <v>13</v>
      </c>
      <c r="AC10" s="16">
        <v>6</v>
      </c>
    </row>
    <row r="11" spans="1:29" ht="15.75">
      <c r="A11" s="1" t="s">
        <v>13</v>
      </c>
      <c r="B11" s="16">
        <v>90</v>
      </c>
      <c r="C11" s="16">
        <v>246</v>
      </c>
      <c r="D11" s="16">
        <v>126</v>
      </c>
      <c r="E11" s="16">
        <v>77</v>
      </c>
      <c r="F11" s="16">
        <v>84</v>
      </c>
      <c r="G11" s="16">
        <v>71</v>
      </c>
      <c r="H11" s="16">
        <v>81</v>
      </c>
      <c r="I11" s="16">
        <v>69</v>
      </c>
      <c r="J11" s="16">
        <v>80</v>
      </c>
      <c r="K11" s="16">
        <v>117</v>
      </c>
      <c r="L11" s="16">
        <v>85</v>
      </c>
      <c r="M11" s="16">
        <v>64</v>
      </c>
      <c r="N11" s="16">
        <v>74</v>
      </c>
      <c r="O11" s="16">
        <v>80</v>
      </c>
      <c r="P11" s="16">
        <v>81</v>
      </c>
      <c r="Q11" s="16">
        <v>73</v>
      </c>
      <c r="R11" s="16">
        <v>72</v>
      </c>
      <c r="S11" s="16">
        <v>85</v>
      </c>
      <c r="T11" s="16">
        <v>83</v>
      </c>
      <c r="U11" s="16">
        <v>118</v>
      </c>
      <c r="V11" s="16">
        <v>125</v>
      </c>
      <c r="W11" s="16">
        <v>81</v>
      </c>
      <c r="X11" s="16">
        <v>86</v>
      </c>
      <c r="Y11" s="16">
        <v>124</v>
      </c>
      <c r="Z11" s="16">
        <v>0</v>
      </c>
      <c r="AA11" s="16">
        <v>31</v>
      </c>
      <c r="AB11" s="16">
        <v>45</v>
      </c>
      <c r="AC11" s="16">
        <v>14</v>
      </c>
    </row>
    <row r="12" spans="1:29" ht="15.75">
      <c r="A12" s="1">
        <v>3</v>
      </c>
      <c r="B12" s="16">
        <v>26</v>
      </c>
      <c r="C12" s="16">
        <v>48</v>
      </c>
      <c r="D12" s="16">
        <v>42</v>
      </c>
      <c r="E12" s="16">
        <v>18</v>
      </c>
      <c r="F12" s="16">
        <v>14</v>
      </c>
      <c r="G12" s="16">
        <v>13</v>
      </c>
      <c r="H12" s="16">
        <v>15</v>
      </c>
      <c r="I12" s="16">
        <v>16</v>
      </c>
      <c r="J12" s="16">
        <v>15</v>
      </c>
      <c r="K12" s="16">
        <v>36</v>
      </c>
      <c r="L12" s="16">
        <v>19</v>
      </c>
      <c r="M12" s="16">
        <v>6</v>
      </c>
      <c r="N12" s="16">
        <v>14</v>
      </c>
      <c r="O12" s="16">
        <v>20</v>
      </c>
      <c r="P12" s="16">
        <v>15</v>
      </c>
      <c r="Q12" s="16">
        <v>19</v>
      </c>
      <c r="R12" s="16">
        <v>9</v>
      </c>
      <c r="S12" s="16">
        <v>22</v>
      </c>
      <c r="T12" s="16">
        <v>16</v>
      </c>
      <c r="U12" s="16">
        <v>16</v>
      </c>
      <c r="V12" s="16">
        <v>30</v>
      </c>
      <c r="W12" s="16">
        <v>16</v>
      </c>
      <c r="X12" s="16">
        <v>15</v>
      </c>
      <c r="Y12" s="16">
        <v>20</v>
      </c>
      <c r="Z12" s="16">
        <v>5</v>
      </c>
      <c r="AA12" s="16">
        <v>12</v>
      </c>
      <c r="AB12" s="16">
        <v>9</v>
      </c>
      <c r="AC12" s="16">
        <v>0</v>
      </c>
    </row>
    <row r="13" spans="1:29" ht="15.75">
      <c r="A13" s="1">
        <v>4</v>
      </c>
      <c r="B13" s="16">
        <v>36</v>
      </c>
      <c r="C13" s="16">
        <v>93</v>
      </c>
      <c r="D13" s="16">
        <v>66</v>
      </c>
      <c r="E13" s="16">
        <v>24</v>
      </c>
      <c r="F13" s="16">
        <v>29</v>
      </c>
      <c r="G13" s="16">
        <v>24</v>
      </c>
      <c r="H13" s="16">
        <v>26</v>
      </c>
      <c r="I13" s="16">
        <v>27</v>
      </c>
      <c r="J13" s="16">
        <v>27</v>
      </c>
      <c r="K13" s="16">
        <v>46</v>
      </c>
      <c r="L13" s="16">
        <v>25</v>
      </c>
      <c r="M13" s="16">
        <v>11</v>
      </c>
      <c r="N13" s="16">
        <v>24</v>
      </c>
      <c r="O13" s="16">
        <v>26</v>
      </c>
      <c r="P13" s="16">
        <v>27</v>
      </c>
      <c r="Q13" s="16">
        <v>20</v>
      </c>
      <c r="R13" s="16">
        <v>22</v>
      </c>
      <c r="S13" s="16">
        <v>33</v>
      </c>
      <c r="T13" s="16">
        <v>33</v>
      </c>
      <c r="U13" s="16">
        <v>56</v>
      </c>
      <c r="V13" s="16">
        <v>53</v>
      </c>
      <c r="W13" s="16">
        <v>34</v>
      </c>
      <c r="X13" s="16">
        <v>14</v>
      </c>
      <c r="Y13" s="16">
        <v>65</v>
      </c>
      <c r="Z13" s="16">
        <v>5</v>
      </c>
      <c r="AA13" s="16">
        <v>9</v>
      </c>
      <c r="AB13" s="16">
        <v>15</v>
      </c>
      <c r="AC13" s="16">
        <v>7</v>
      </c>
    </row>
    <row r="14" spans="1:29" ht="15.75">
      <c r="A14" s="1">
        <v>5</v>
      </c>
      <c r="B14" s="16">
        <v>83</v>
      </c>
      <c r="C14" s="16">
        <v>234</v>
      </c>
      <c r="D14" s="16">
        <v>145</v>
      </c>
      <c r="E14" s="16">
        <v>69</v>
      </c>
      <c r="F14" s="16">
        <v>75</v>
      </c>
      <c r="G14" s="16">
        <v>66</v>
      </c>
      <c r="H14" s="16">
        <v>68</v>
      </c>
      <c r="I14" s="16">
        <v>67</v>
      </c>
      <c r="J14" s="16">
        <v>72</v>
      </c>
      <c r="K14" s="16">
        <v>148</v>
      </c>
      <c r="L14" s="16">
        <v>67</v>
      </c>
      <c r="M14" s="16">
        <v>51</v>
      </c>
      <c r="N14" s="16">
        <v>76</v>
      </c>
      <c r="O14" s="16">
        <v>76</v>
      </c>
      <c r="P14" s="16">
        <v>68</v>
      </c>
      <c r="Q14" s="16">
        <v>48</v>
      </c>
      <c r="R14" s="16">
        <v>48</v>
      </c>
      <c r="S14" s="16">
        <v>63</v>
      </c>
      <c r="T14" s="16">
        <v>73</v>
      </c>
      <c r="U14" s="16">
        <v>128</v>
      </c>
      <c r="V14" s="16">
        <v>147</v>
      </c>
      <c r="W14" s="16">
        <v>72</v>
      </c>
      <c r="X14" s="16">
        <v>46</v>
      </c>
      <c r="Y14" s="16">
        <v>140</v>
      </c>
      <c r="Z14" s="16">
        <v>4</v>
      </c>
      <c r="AA14" s="16">
        <v>16</v>
      </c>
      <c r="AB14" s="16">
        <v>39</v>
      </c>
      <c r="AC14" s="16">
        <v>24</v>
      </c>
    </row>
    <row r="15" spans="1:29" ht="15.75">
      <c r="A15" s="1">
        <v>6</v>
      </c>
      <c r="B15" s="16">
        <v>68</v>
      </c>
      <c r="C15" s="16">
        <v>141</v>
      </c>
      <c r="D15" s="16">
        <v>132</v>
      </c>
      <c r="E15" s="16">
        <v>45</v>
      </c>
      <c r="F15" s="16">
        <v>40</v>
      </c>
      <c r="G15" s="16">
        <v>37</v>
      </c>
      <c r="H15" s="16">
        <v>42</v>
      </c>
      <c r="I15" s="16">
        <v>30</v>
      </c>
      <c r="J15" s="16">
        <v>36</v>
      </c>
      <c r="K15" s="16">
        <v>83</v>
      </c>
      <c r="L15" s="16">
        <v>42</v>
      </c>
      <c r="M15" s="16">
        <v>22</v>
      </c>
      <c r="N15" s="16">
        <v>35</v>
      </c>
      <c r="O15" s="16">
        <v>44</v>
      </c>
      <c r="P15" s="16">
        <v>36</v>
      </c>
      <c r="Q15" s="16">
        <v>38</v>
      </c>
      <c r="R15" s="16">
        <v>32</v>
      </c>
      <c r="S15" s="16">
        <v>63</v>
      </c>
      <c r="T15" s="16">
        <v>58</v>
      </c>
      <c r="U15" s="16">
        <v>82</v>
      </c>
      <c r="V15" s="16">
        <v>68</v>
      </c>
      <c r="W15" s="16">
        <v>43</v>
      </c>
      <c r="X15" s="16">
        <v>30</v>
      </c>
      <c r="Y15" s="16">
        <v>77</v>
      </c>
      <c r="Z15" s="16">
        <v>19</v>
      </c>
      <c r="AA15" s="16">
        <v>27</v>
      </c>
      <c r="AB15" s="16">
        <v>19</v>
      </c>
      <c r="AC15" s="16">
        <v>3</v>
      </c>
    </row>
    <row r="16" spans="1:29" ht="15.75">
      <c r="A16" s="1">
        <v>7</v>
      </c>
      <c r="B16" s="16">
        <v>71</v>
      </c>
      <c r="C16" s="16">
        <v>200</v>
      </c>
      <c r="D16" s="16">
        <v>135</v>
      </c>
      <c r="E16" s="16">
        <v>50</v>
      </c>
      <c r="F16" s="16">
        <v>36</v>
      </c>
      <c r="G16" s="16">
        <v>27</v>
      </c>
      <c r="H16" s="16">
        <v>39</v>
      </c>
      <c r="I16" s="16">
        <v>38</v>
      </c>
      <c r="J16" s="16">
        <v>50</v>
      </c>
      <c r="K16" s="16">
        <v>92</v>
      </c>
      <c r="L16" s="16">
        <v>53</v>
      </c>
      <c r="M16" s="16">
        <v>31</v>
      </c>
      <c r="N16" s="16">
        <v>57</v>
      </c>
      <c r="O16" s="16">
        <v>64</v>
      </c>
      <c r="P16" s="16">
        <v>57</v>
      </c>
      <c r="Q16" s="16">
        <v>39</v>
      </c>
      <c r="R16" s="16">
        <v>41</v>
      </c>
      <c r="S16" s="16">
        <v>62</v>
      </c>
      <c r="T16" s="16">
        <v>60</v>
      </c>
      <c r="U16" s="16">
        <v>113</v>
      </c>
      <c r="V16" s="16">
        <v>84</v>
      </c>
      <c r="W16" s="16">
        <v>50</v>
      </c>
      <c r="X16" s="16">
        <v>36</v>
      </c>
      <c r="Y16" s="16">
        <v>97</v>
      </c>
      <c r="Z16" s="16">
        <v>10</v>
      </c>
      <c r="AA16" s="16">
        <v>26</v>
      </c>
      <c r="AB16" s="16">
        <v>26</v>
      </c>
      <c r="AC16" s="16">
        <v>9</v>
      </c>
    </row>
    <row r="17" spans="1:29" ht="15.75">
      <c r="A17" s="1">
        <v>8</v>
      </c>
      <c r="B17" s="16">
        <v>76</v>
      </c>
      <c r="C17" s="16">
        <v>169</v>
      </c>
      <c r="D17" s="16">
        <v>145</v>
      </c>
      <c r="E17" s="16">
        <v>57</v>
      </c>
      <c r="F17" s="16">
        <v>43</v>
      </c>
      <c r="G17" s="16">
        <v>31</v>
      </c>
      <c r="H17" s="16">
        <v>52</v>
      </c>
      <c r="I17" s="16">
        <v>42</v>
      </c>
      <c r="J17" s="16">
        <v>44</v>
      </c>
      <c r="K17" s="16">
        <v>107</v>
      </c>
      <c r="L17" s="16">
        <v>55</v>
      </c>
      <c r="M17" s="16">
        <v>33</v>
      </c>
      <c r="N17" s="16">
        <v>57</v>
      </c>
      <c r="O17" s="16">
        <v>61</v>
      </c>
      <c r="P17" s="16">
        <v>52</v>
      </c>
      <c r="Q17" s="16">
        <v>44</v>
      </c>
      <c r="R17" s="16">
        <v>37</v>
      </c>
      <c r="S17" s="16">
        <v>61</v>
      </c>
      <c r="T17" s="16">
        <v>60</v>
      </c>
      <c r="U17" s="16">
        <v>118</v>
      </c>
      <c r="V17" s="16">
        <v>106</v>
      </c>
      <c r="W17" s="16">
        <v>54</v>
      </c>
      <c r="X17" s="16">
        <v>38</v>
      </c>
      <c r="Y17" s="16">
        <v>102</v>
      </c>
      <c r="Z17" s="16">
        <v>16</v>
      </c>
      <c r="AA17" s="16">
        <v>22</v>
      </c>
      <c r="AB17" s="16">
        <v>26</v>
      </c>
      <c r="AC17" s="16">
        <v>12</v>
      </c>
    </row>
    <row r="18" spans="1:29" ht="15.75">
      <c r="A18" s="1">
        <v>9</v>
      </c>
      <c r="B18" s="16">
        <v>49</v>
      </c>
      <c r="C18" s="16">
        <v>112</v>
      </c>
      <c r="D18" s="16">
        <v>90</v>
      </c>
      <c r="E18" s="16">
        <v>40</v>
      </c>
      <c r="F18" s="16">
        <v>44</v>
      </c>
      <c r="G18" s="16">
        <v>25</v>
      </c>
      <c r="H18" s="16">
        <v>37</v>
      </c>
      <c r="I18" s="16">
        <v>26</v>
      </c>
      <c r="J18" s="16">
        <v>36</v>
      </c>
      <c r="K18" s="16">
        <v>84</v>
      </c>
      <c r="L18" s="16">
        <v>45</v>
      </c>
      <c r="M18" s="16">
        <v>28</v>
      </c>
      <c r="N18" s="16">
        <v>42</v>
      </c>
      <c r="O18" s="16">
        <v>46</v>
      </c>
      <c r="P18" s="16">
        <v>45</v>
      </c>
      <c r="Q18" s="16">
        <v>31</v>
      </c>
      <c r="R18" s="16">
        <v>36</v>
      </c>
      <c r="S18" s="16">
        <v>44</v>
      </c>
      <c r="T18" s="16">
        <v>47</v>
      </c>
      <c r="U18" s="16">
        <v>93</v>
      </c>
      <c r="V18" s="16">
        <v>67</v>
      </c>
      <c r="W18" s="16">
        <v>34</v>
      </c>
      <c r="X18" s="16">
        <v>31</v>
      </c>
      <c r="Y18" s="16">
        <v>66</v>
      </c>
      <c r="Z18" s="16">
        <v>0</v>
      </c>
      <c r="AA18" s="16">
        <v>17</v>
      </c>
      <c r="AB18" s="16">
        <v>28</v>
      </c>
      <c r="AC18" s="16">
        <v>4</v>
      </c>
    </row>
    <row r="19" spans="1:29" ht="15.75">
      <c r="A19" s="1">
        <v>10</v>
      </c>
      <c r="B19" s="16">
        <v>77</v>
      </c>
      <c r="C19" s="16">
        <v>186</v>
      </c>
      <c r="D19" s="16">
        <v>153</v>
      </c>
      <c r="E19" s="16">
        <v>68</v>
      </c>
      <c r="F19" s="16">
        <v>56</v>
      </c>
      <c r="G19" s="16">
        <v>45</v>
      </c>
      <c r="H19" s="16">
        <v>59</v>
      </c>
      <c r="I19" s="16">
        <v>44</v>
      </c>
      <c r="J19" s="16">
        <v>51</v>
      </c>
      <c r="K19" s="16">
        <v>89</v>
      </c>
      <c r="L19" s="16">
        <v>61</v>
      </c>
      <c r="M19" s="16">
        <v>30</v>
      </c>
      <c r="N19" s="16">
        <v>55</v>
      </c>
      <c r="O19" s="16">
        <v>68</v>
      </c>
      <c r="P19" s="16">
        <v>64</v>
      </c>
      <c r="Q19" s="16">
        <v>47</v>
      </c>
      <c r="R19" s="16">
        <v>51</v>
      </c>
      <c r="S19" s="16">
        <v>75</v>
      </c>
      <c r="T19" s="16">
        <v>66</v>
      </c>
      <c r="U19" s="16">
        <v>102</v>
      </c>
      <c r="V19" s="16">
        <v>98</v>
      </c>
      <c r="W19" s="16">
        <v>56</v>
      </c>
      <c r="X19" s="16">
        <v>44</v>
      </c>
      <c r="Y19" s="16">
        <v>115</v>
      </c>
      <c r="Z19" s="16">
        <v>10</v>
      </c>
      <c r="AA19" s="16">
        <v>27</v>
      </c>
      <c r="AB19" s="16">
        <v>35</v>
      </c>
      <c r="AC19" s="16">
        <v>5</v>
      </c>
    </row>
    <row r="20" spans="1:29" ht="15.75">
      <c r="A20" s="1">
        <v>12</v>
      </c>
      <c r="B20" s="16">
        <v>43</v>
      </c>
      <c r="C20" s="16">
        <v>65</v>
      </c>
      <c r="D20" s="16">
        <v>75</v>
      </c>
      <c r="E20" s="16">
        <v>27</v>
      </c>
      <c r="F20" s="16">
        <v>33</v>
      </c>
      <c r="G20" s="16">
        <v>24</v>
      </c>
      <c r="H20" s="16">
        <v>30</v>
      </c>
      <c r="I20" s="16"/>
      <c r="J20" s="16">
        <v>24</v>
      </c>
      <c r="K20" s="16">
        <v>32</v>
      </c>
      <c r="L20" s="16">
        <v>25</v>
      </c>
      <c r="M20" s="16">
        <v>26</v>
      </c>
      <c r="N20" s="16">
        <v>35</v>
      </c>
      <c r="O20" s="16">
        <v>31</v>
      </c>
      <c r="P20" s="16">
        <v>32</v>
      </c>
      <c r="Q20" s="16">
        <v>28</v>
      </c>
      <c r="R20" s="16">
        <v>27</v>
      </c>
      <c r="S20" s="16">
        <v>35</v>
      </c>
      <c r="T20" s="16">
        <v>29</v>
      </c>
      <c r="U20" s="16">
        <v>40</v>
      </c>
      <c r="V20" s="16">
        <v>35</v>
      </c>
      <c r="W20" s="16">
        <v>26</v>
      </c>
      <c r="X20" s="16">
        <v>10</v>
      </c>
      <c r="Y20" s="16">
        <v>31</v>
      </c>
      <c r="Z20" s="16">
        <v>10</v>
      </c>
      <c r="AA20" s="16">
        <v>23</v>
      </c>
      <c r="AB20" s="16">
        <v>8</v>
      </c>
      <c r="AC20" s="16">
        <v>2</v>
      </c>
    </row>
    <row r="21" spans="1:29" ht="15.75">
      <c r="A21" s="1">
        <v>13</v>
      </c>
      <c r="B21" s="16">
        <v>78</v>
      </c>
      <c r="C21" s="16">
        <v>159</v>
      </c>
      <c r="D21" s="16">
        <v>151</v>
      </c>
      <c r="E21" s="16">
        <v>53</v>
      </c>
      <c r="F21" s="16">
        <v>48</v>
      </c>
      <c r="G21" s="16">
        <v>27</v>
      </c>
      <c r="H21" s="16">
        <v>51</v>
      </c>
      <c r="I21" s="16">
        <v>29</v>
      </c>
      <c r="J21" s="16">
        <v>38</v>
      </c>
      <c r="K21" s="16">
        <v>109</v>
      </c>
      <c r="L21" s="16">
        <v>64</v>
      </c>
      <c r="M21" s="16">
        <v>29</v>
      </c>
      <c r="N21" s="16">
        <v>58</v>
      </c>
      <c r="O21" s="16">
        <v>65</v>
      </c>
      <c r="P21" s="16">
        <v>59</v>
      </c>
      <c r="Q21" s="16">
        <v>42</v>
      </c>
      <c r="R21" s="16">
        <v>39</v>
      </c>
      <c r="S21" s="16">
        <v>70</v>
      </c>
      <c r="T21" s="16">
        <v>59</v>
      </c>
      <c r="U21" s="16">
        <v>101</v>
      </c>
      <c r="V21" s="16">
        <v>85</v>
      </c>
      <c r="W21" s="16">
        <v>52</v>
      </c>
      <c r="X21" s="16">
        <v>51</v>
      </c>
      <c r="Y21" s="16">
        <v>117</v>
      </c>
      <c r="Z21" s="16">
        <v>16</v>
      </c>
      <c r="AA21" s="16">
        <v>31</v>
      </c>
      <c r="AB21" s="16">
        <v>26</v>
      </c>
      <c r="AC21" s="16">
        <v>5</v>
      </c>
    </row>
    <row r="22" spans="1:29" ht="15.75">
      <c r="A22" s="1">
        <v>20</v>
      </c>
      <c r="B22" s="16">
        <v>86</v>
      </c>
      <c r="C22" s="16">
        <v>169</v>
      </c>
      <c r="D22" s="16">
        <v>147</v>
      </c>
      <c r="E22" s="16">
        <v>70</v>
      </c>
      <c r="F22" s="16">
        <v>53</v>
      </c>
      <c r="G22" s="16">
        <v>48</v>
      </c>
      <c r="H22" s="16">
        <v>52</v>
      </c>
      <c r="I22" s="16">
        <v>47</v>
      </c>
      <c r="J22" s="16">
        <v>53</v>
      </c>
      <c r="K22" s="16">
        <v>112</v>
      </c>
      <c r="L22" s="16">
        <v>45</v>
      </c>
      <c r="M22" s="16">
        <v>18</v>
      </c>
      <c r="N22" s="16">
        <v>39</v>
      </c>
      <c r="O22" s="16">
        <v>53</v>
      </c>
      <c r="P22" s="16">
        <v>43</v>
      </c>
      <c r="Q22" s="16">
        <v>41</v>
      </c>
      <c r="R22" s="16">
        <v>36</v>
      </c>
      <c r="S22" s="16">
        <v>78</v>
      </c>
      <c r="T22" s="16">
        <v>67</v>
      </c>
      <c r="U22" s="16">
        <v>83</v>
      </c>
      <c r="V22" s="16">
        <v>92</v>
      </c>
      <c r="W22" s="16">
        <v>56</v>
      </c>
      <c r="X22" s="16">
        <v>28</v>
      </c>
      <c r="Y22" s="16">
        <v>69</v>
      </c>
      <c r="Z22" s="16">
        <v>24</v>
      </c>
      <c r="AA22" s="16">
        <v>44</v>
      </c>
      <c r="AB22" s="16">
        <v>13</v>
      </c>
      <c r="AC22" s="16">
        <v>5</v>
      </c>
    </row>
    <row r="23" spans="1:29" ht="15.75">
      <c r="A23" s="1">
        <v>21</v>
      </c>
      <c r="B23" s="16">
        <v>42</v>
      </c>
      <c r="C23" s="16">
        <v>111</v>
      </c>
      <c r="D23" s="16">
        <v>84</v>
      </c>
      <c r="E23" s="16">
        <v>31</v>
      </c>
      <c r="F23" s="16">
        <v>41</v>
      </c>
      <c r="G23" s="16">
        <v>29</v>
      </c>
      <c r="H23" s="16">
        <v>31</v>
      </c>
      <c r="I23" s="16">
        <v>28</v>
      </c>
      <c r="J23" s="16">
        <v>38</v>
      </c>
      <c r="K23" s="16">
        <v>44</v>
      </c>
      <c r="L23" s="16">
        <v>16</v>
      </c>
      <c r="M23" s="16">
        <v>19</v>
      </c>
      <c r="N23" s="16">
        <v>18</v>
      </c>
      <c r="O23" s="16">
        <v>30</v>
      </c>
      <c r="P23" s="16">
        <v>22</v>
      </c>
      <c r="Q23" s="16">
        <v>34</v>
      </c>
      <c r="R23" s="16">
        <v>34</v>
      </c>
      <c r="S23" s="16">
        <v>42</v>
      </c>
      <c r="T23" s="16">
        <v>40</v>
      </c>
      <c r="U23" s="16">
        <v>66</v>
      </c>
      <c r="V23" s="16">
        <v>61</v>
      </c>
      <c r="W23" s="16">
        <v>37</v>
      </c>
      <c r="X23" s="16">
        <v>28</v>
      </c>
      <c r="Y23" s="16">
        <v>27</v>
      </c>
      <c r="Z23" s="16">
        <v>1</v>
      </c>
      <c r="AA23" s="16">
        <v>22</v>
      </c>
      <c r="AB23" s="16">
        <v>19</v>
      </c>
      <c r="AC23" s="16">
        <v>0</v>
      </c>
    </row>
    <row r="24" spans="1:29" ht="15.75">
      <c r="A24" s="1">
        <v>23</v>
      </c>
      <c r="B24" s="16">
        <v>19</v>
      </c>
      <c r="C24" s="16">
        <v>42</v>
      </c>
      <c r="D24" s="16">
        <v>33</v>
      </c>
      <c r="E24" s="16">
        <v>13</v>
      </c>
      <c r="F24" s="16">
        <v>13</v>
      </c>
      <c r="G24" s="16">
        <v>11</v>
      </c>
      <c r="H24" s="16">
        <v>7</v>
      </c>
      <c r="I24" s="16">
        <v>9</v>
      </c>
      <c r="J24" s="16">
        <v>9</v>
      </c>
      <c r="K24" s="16">
        <v>21</v>
      </c>
      <c r="L24" s="16">
        <v>11</v>
      </c>
      <c r="M24" s="16">
        <v>4</v>
      </c>
      <c r="N24" s="16">
        <v>13</v>
      </c>
      <c r="O24" s="16">
        <v>15</v>
      </c>
      <c r="P24" s="16">
        <v>14</v>
      </c>
      <c r="Q24" s="16">
        <v>6</v>
      </c>
      <c r="R24" s="16">
        <v>7</v>
      </c>
      <c r="S24" s="16">
        <v>18</v>
      </c>
      <c r="T24" s="16">
        <v>13</v>
      </c>
      <c r="U24" s="16">
        <v>18</v>
      </c>
      <c r="V24" s="16">
        <v>21</v>
      </c>
      <c r="W24" s="16">
        <v>12</v>
      </c>
      <c r="X24" s="16">
        <v>7</v>
      </c>
      <c r="Y24" s="16">
        <v>18</v>
      </c>
      <c r="Z24" s="16">
        <v>7</v>
      </c>
      <c r="AA24" s="16">
        <v>6</v>
      </c>
      <c r="AB24" s="16">
        <v>3</v>
      </c>
      <c r="AC24" s="16">
        <v>3</v>
      </c>
    </row>
    <row r="25" spans="1:29" ht="15.75">
      <c r="A25" s="16">
        <v>25</v>
      </c>
      <c r="B25" s="16">
        <v>61</v>
      </c>
      <c r="C25" s="16">
        <v>174</v>
      </c>
      <c r="D25" s="16">
        <v>113</v>
      </c>
      <c r="E25" s="16">
        <v>42</v>
      </c>
      <c r="F25" s="16">
        <v>37</v>
      </c>
      <c r="G25" s="16">
        <v>28</v>
      </c>
      <c r="H25" s="16">
        <v>33</v>
      </c>
      <c r="I25" s="16">
        <v>28</v>
      </c>
      <c r="J25" s="16">
        <v>37</v>
      </c>
      <c r="K25" s="16">
        <v>78</v>
      </c>
      <c r="L25" s="16">
        <v>43</v>
      </c>
      <c r="M25" s="16">
        <v>28</v>
      </c>
      <c r="N25" s="16">
        <v>40</v>
      </c>
      <c r="O25" s="16">
        <v>50</v>
      </c>
      <c r="P25" s="16">
        <v>42</v>
      </c>
      <c r="Q25" s="16">
        <v>36</v>
      </c>
      <c r="R25" s="16">
        <v>39</v>
      </c>
      <c r="S25" s="16">
        <v>56</v>
      </c>
      <c r="T25" s="16">
        <v>59</v>
      </c>
      <c r="U25" s="16">
        <v>84</v>
      </c>
      <c r="V25" s="16">
        <v>69</v>
      </c>
      <c r="W25" s="16">
        <v>45</v>
      </c>
      <c r="X25" s="16">
        <v>40</v>
      </c>
      <c r="Y25" s="16">
        <v>79</v>
      </c>
      <c r="Z25" s="16">
        <v>11</v>
      </c>
      <c r="AA25" s="16">
        <v>23</v>
      </c>
      <c r="AB25" s="16">
        <v>19</v>
      </c>
      <c r="AC25" s="16">
        <v>8</v>
      </c>
    </row>
    <row r="26" spans="1:29" ht="15.75">
      <c r="A26" s="1">
        <v>30</v>
      </c>
      <c r="B26" s="16">
        <v>98</v>
      </c>
      <c r="C26" s="16">
        <v>247</v>
      </c>
      <c r="D26" s="16">
        <v>186</v>
      </c>
      <c r="E26" s="16">
        <v>80</v>
      </c>
      <c r="F26" s="16">
        <v>52</v>
      </c>
      <c r="G26" s="16">
        <v>37</v>
      </c>
      <c r="H26" s="16">
        <v>61</v>
      </c>
      <c r="I26" s="16">
        <v>43</v>
      </c>
      <c r="J26" s="16">
        <v>66</v>
      </c>
      <c r="K26" s="16">
        <v>101</v>
      </c>
      <c r="L26" s="16">
        <v>79</v>
      </c>
      <c r="M26" s="16">
        <v>39</v>
      </c>
      <c r="N26" s="16">
        <v>70</v>
      </c>
      <c r="O26" s="16">
        <v>75</v>
      </c>
      <c r="P26" s="16">
        <v>65</v>
      </c>
      <c r="Q26" s="16">
        <v>63</v>
      </c>
      <c r="R26" s="16">
        <v>60</v>
      </c>
      <c r="S26" s="16">
        <v>92</v>
      </c>
      <c r="T26" s="16">
        <v>79</v>
      </c>
      <c r="U26" s="16">
        <v>145</v>
      </c>
      <c r="V26" s="16">
        <v>124</v>
      </c>
      <c r="W26" s="16">
        <v>72</v>
      </c>
      <c r="X26" s="16">
        <v>57</v>
      </c>
      <c r="Y26" s="16">
        <v>132</v>
      </c>
      <c r="Z26" s="16">
        <v>16</v>
      </c>
      <c r="AA26" s="16">
        <v>33</v>
      </c>
      <c r="AB26" s="16">
        <v>44</v>
      </c>
      <c r="AC26" s="16">
        <v>5</v>
      </c>
    </row>
    <row r="27" spans="1:29" ht="15.75">
      <c r="A27" s="1">
        <v>32</v>
      </c>
      <c r="B27" s="16">
        <v>66</v>
      </c>
      <c r="C27" s="16">
        <v>200</v>
      </c>
      <c r="D27" s="16">
        <v>129</v>
      </c>
      <c r="E27" s="16">
        <v>49</v>
      </c>
      <c r="F27" s="16">
        <v>58</v>
      </c>
      <c r="G27" s="16">
        <v>51</v>
      </c>
      <c r="H27" s="16">
        <v>55</v>
      </c>
      <c r="I27" s="16">
        <v>50</v>
      </c>
      <c r="J27" s="16">
        <v>57</v>
      </c>
      <c r="K27" s="16">
        <v>117</v>
      </c>
      <c r="L27" s="16">
        <v>60</v>
      </c>
      <c r="M27" s="16">
        <v>45</v>
      </c>
      <c r="N27" s="16">
        <v>60</v>
      </c>
      <c r="O27" s="16">
        <v>56</v>
      </c>
      <c r="P27" s="16">
        <v>59</v>
      </c>
      <c r="Q27" s="16">
        <v>51</v>
      </c>
      <c r="R27" s="16">
        <v>55</v>
      </c>
      <c r="S27" s="16">
        <v>65</v>
      </c>
      <c r="T27" s="16">
        <v>63</v>
      </c>
      <c r="U27" s="16">
        <v>121</v>
      </c>
      <c r="V27" s="16">
        <v>115</v>
      </c>
      <c r="W27" s="16">
        <v>58</v>
      </c>
      <c r="X27" s="16">
        <v>54</v>
      </c>
      <c r="Y27" s="16">
        <v>102</v>
      </c>
      <c r="Z27" s="16">
        <v>0</v>
      </c>
      <c r="AA27" s="16">
        <v>13</v>
      </c>
      <c r="AB27" s="16">
        <v>25</v>
      </c>
      <c r="AC27" s="16">
        <v>28</v>
      </c>
    </row>
    <row r="28" spans="1:29" ht="15.75">
      <c r="A28" s="1">
        <v>33</v>
      </c>
      <c r="B28" s="16">
        <v>42</v>
      </c>
      <c r="C28" s="16">
        <v>111</v>
      </c>
      <c r="D28" s="16">
        <v>82</v>
      </c>
      <c r="E28" s="16">
        <v>28</v>
      </c>
      <c r="F28" s="16">
        <v>19</v>
      </c>
      <c r="G28" s="16">
        <v>13</v>
      </c>
      <c r="H28" s="16">
        <v>24</v>
      </c>
      <c r="I28" s="16">
        <v>21</v>
      </c>
      <c r="J28" s="16">
        <v>16</v>
      </c>
      <c r="K28" s="16">
        <v>49</v>
      </c>
      <c r="L28" s="16">
        <v>34</v>
      </c>
      <c r="M28" s="16">
        <v>11</v>
      </c>
      <c r="N28" s="16">
        <v>27</v>
      </c>
      <c r="O28" s="16">
        <v>37</v>
      </c>
      <c r="P28" s="16">
        <v>33</v>
      </c>
      <c r="Q28" s="16">
        <v>20</v>
      </c>
      <c r="R28" s="16">
        <v>20</v>
      </c>
      <c r="S28" s="16">
        <v>41</v>
      </c>
      <c r="T28" s="16">
        <v>34</v>
      </c>
      <c r="U28" s="16">
        <v>55</v>
      </c>
      <c r="V28" s="16">
        <v>49</v>
      </c>
      <c r="W28" s="16">
        <v>25</v>
      </c>
      <c r="X28" s="16">
        <v>28</v>
      </c>
      <c r="Y28" s="16">
        <v>52</v>
      </c>
      <c r="Z28" s="16">
        <v>5</v>
      </c>
      <c r="AA28" s="16">
        <v>23</v>
      </c>
      <c r="AB28" s="16">
        <v>11</v>
      </c>
      <c r="AC28" s="16">
        <v>3</v>
      </c>
    </row>
    <row r="29" spans="1:29" ht="15.75">
      <c r="A29" s="1">
        <v>34</v>
      </c>
      <c r="B29" s="16">
        <v>62</v>
      </c>
      <c r="C29" s="16">
        <v>162</v>
      </c>
      <c r="D29" s="16">
        <v>122</v>
      </c>
      <c r="E29" s="16">
        <v>52</v>
      </c>
      <c r="F29" s="16">
        <v>39</v>
      </c>
      <c r="G29" s="16">
        <v>36</v>
      </c>
      <c r="H29" s="16">
        <v>36</v>
      </c>
      <c r="I29" s="16">
        <v>35</v>
      </c>
      <c r="J29" s="16">
        <v>47</v>
      </c>
      <c r="K29" s="16">
        <v>61</v>
      </c>
      <c r="L29" s="16">
        <v>37</v>
      </c>
      <c r="M29" s="16">
        <v>28</v>
      </c>
      <c r="N29" s="16">
        <v>39</v>
      </c>
      <c r="O29" s="16">
        <v>44</v>
      </c>
      <c r="P29" s="16">
        <v>47</v>
      </c>
      <c r="Q29" s="16">
        <v>49</v>
      </c>
      <c r="R29" s="16">
        <v>49</v>
      </c>
      <c r="S29" s="16">
        <v>51</v>
      </c>
      <c r="T29" s="16">
        <v>50</v>
      </c>
      <c r="U29" s="16">
        <v>67</v>
      </c>
      <c r="V29" s="16">
        <v>80</v>
      </c>
      <c r="W29" s="16">
        <v>54</v>
      </c>
      <c r="X29" s="16">
        <v>37</v>
      </c>
      <c r="Y29" s="16">
        <v>55</v>
      </c>
      <c r="Z29" s="16">
        <v>0</v>
      </c>
      <c r="AA29" s="16">
        <v>37</v>
      </c>
      <c r="AB29" s="16">
        <v>18</v>
      </c>
      <c r="AC29" s="16">
        <v>7</v>
      </c>
    </row>
    <row r="30" spans="1:29" ht="15.75">
      <c r="A30" s="1">
        <v>35</v>
      </c>
      <c r="B30" s="16">
        <v>42</v>
      </c>
      <c r="C30" s="16">
        <v>89</v>
      </c>
      <c r="D30" s="16">
        <v>80</v>
      </c>
      <c r="E30" s="16">
        <v>34</v>
      </c>
      <c r="F30" s="16">
        <v>34</v>
      </c>
      <c r="G30" s="16">
        <v>21</v>
      </c>
      <c r="H30" s="16">
        <v>21</v>
      </c>
      <c r="I30" s="16">
        <v>19</v>
      </c>
      <c r="J30" s="16">
        <v>32</v>
      </c>
      <c r="K30" s="16">
        <v>37</v>
      </c>
      <c r="L30" s="16">
        <v>31</v>
      </c>
      <c r="M30" s="16">
        <v>22</v>
      </c>
      <c r="N30" s="16">
        <v>15</v>
      </c>
      <c r="O30" s="16">
        <v>38</v>
      </c>
      <c r="P30" s="16">
        <v>30</v>
      </c>
      <c r="Q30" s="16">
        <v>26</v>
      </c>
      <c r="R30" s="16">
        <v>29</v>
      </c>
      <c r="S30" s="16">
        <v>37</v>
      </c>
      <c r="T30" s="16">
        <v>35</v>
      </c>
      <c r="U30" s="16">
        <v>35</v>
      </c>
      <c r="V30" s="16">
        <v>42</v>
      </c>
      <c r="W30" s="16">
        <v>32</v>
      </c>
      <c r="X30" s="16">
        <v>26</v>
      </c>
      <c r="Y30" s="16">
        <v>58</v>
      </c>
      <c r="Z30" s="16">
        <v>5</v>
      </c>
      <c r="AA30" s="16">
        <v>27</v>
      </c>
      <c r="AB30" s="16">
        <v>10</v>
      </c>
      <c r="AC30" s="16">
        <v>0</v>
      </c>
    </row>
    <row r="31" spans="1:29" ht="15.75">
      <c r="A31" s="1">
        <v>36</v>
      </c>
      <c r="B31" s="16">
        <v>68</v>
      </c>
      <c r="C31" s="16">
        <v>191</v>
      </c>
      <c r="D31" s="16">
        <v>131</v>
      </c>
      <c r="E31" s="16">
        <v>47</v>
      </c>
      <c r="F31" s="16">
        <v>51</v>
      </c>
      <c r="G31" s="16">
        <v>33</v>
      </c>
      <c r="H31" s="16">
        <v>43</v>
      </c>
      <c r="I31" s="16">
        <v>34</v>
      </c>
      <c r="J31" s="16">
        <v>57</v>
      </c>
      <c r="K31" s="16">
        <v>83</v>
      </c>
      <c r="L31" s="16">
        <v>54</v>
      </c>
      <c r="M31" s="16">
        <v>31</v>
      </c>
      <c r="N31" s="16">
        <v>44</v>
      </c>
      <c r="O31" s="16">
        <v>56</v>
      </c>
      <c r="P31" s="16">
        <v>49</v>
      </c>
      <c r="Q31" s="16">
        <v>36</v>
      </c>
      <c r="R31" s="16">
        <v>33</v>
      </c>
      <c r="S31" s="16">
        <v>59</v>
      </c>
      <c r="T31" s="16">
        <v>58</v>
      </c>
      <c r="U31" s="16">
        <v>100</v>
      </c>
      <c r="V31" s="16">
        <v>83</v>
      </c>
      <c r="W31" s="16">
        <v>45</v>
      </c>
      <c r="X31" s="16">
        <v>43</v>
      </c>
      <c r="Y31" s="16">
        <v>91</v>
      </c>
      <c r="Z31" s="16">
        <v>3</v>
      </c>
      <c r="AA31" s="16">
        <v>31</v>
      </c>
      <c r="AB31" s="16">
        <v>32</v>
      </c>
      <c r="AC31" s="16">
        <v>2</v>
      </c>
    </row>
    <row r="32" spans="1:29" ht="15.75">
      <c r="A32" s="1">
        <v>38</v>
      </c>
      <c r="B32" s="16">
        <v>48</v>
      </c>
      <c r="C32" s="16">
        <v>99</v>
      </c>
      <c r="D32" s="16">
        <v>90</v>
      </c>
      <c r="E32" s="16">
        <v>33</v>
      </c>
      <c r="F32" s="16">
        <v>33</v>
      </c>
      <c r="G32" s="16">
        <v>33</v>
      </c>
      <c r="H32" s="16">
        <v>29</v>
      </c>
      <c r="I32" s="16">
        <v>28</v>
      </c>
      <c r="J32" s="16">
        <v>27</v>
      </c>
      <c r="K32" s="16">
        <v>56</v>
      </c>
      <c r="L32" s="16">
        <v>34</v>
      </c>
      <c r="M32" s="16">
        <v>24</v>
      </c>
      <c r="N32" s="16">
        <v>33</v>
      </c>
      <c r="O32" s="16">
        <v>36</v>
      </c>
      <c r="P32" s="16">
        <v>32</v>
      </c>
      <c r="Q32" s="16">
        <v>33</v>
      </c>
      <c r="R32" s="16">
        <v>34</v>
      </c>
      <c r="S32" s="16">
        <v>44</v>
      </c>
      <c r="T32" s="16">
        <v>33</v>
      </c>
      <c r="U32" s="16">
        <v>34</v>
      </c>
      <c r="V32" s="16">
        <v>41</v>
      </c>
      <c r="W32" s="16">
        <v>29</v>
      </c>
      <c r="X32" s="16">
        <v>22</v>
      </c>
      <c r="Y32" s="16">
        <v>27</v>
      </c>
      <c r="Z32" s="16">
        <v>7</v>
      </c>
      <c r="AA32" s="16">
        <v>34</v>
      </c>
      <c r="AB32" s="16">
        <v>7</v>
      </c>
      <c r="AC32" s="16">
        <v>0</v>
      </c>
    </row>
    <row r="33" spans="1:29" ht="15.75">
      <c r="A33" s="1">
        <v>40</v>
      </c>
      <c r="B33" s="16">
        <v>59</v>
      </c>
      <c r="C33" s="16">
        <v>171</v>
      </c>
      <c r="D33" s="16">
        <v>112</v>
      </c>
      <c r="E33" s="16">
        <v>48</v>
      </c>
      <c r="F33" s="16">
        <v>53</v>
      </c>
      <c r="G33" s="16">
        <v>47</v>
      </c>
      <c r="H33" s="16">
        <v>45</v>
      </c>
      <c r="I33" s="16">
        <v>49</v>
      </c>
      <c r="J33" s="16">
        <v>52</v>
      </c>
      <c r="K33" s="16">
        <v>76</v>
      </c>
      <c r="L33" s="16">
        <v>48</v>
      </c>
      <c r="M33" s="16">
        <v>35</v>
      </c>
      <c r="N33" s="16">
        <v>46</v>
      </c>
      <c r="O33" s="16">
        <v>48</v>
      </c>
      <c r="P33" s="16">
        <v>48</v>
      </c>
      <c r="Q33" s="16">
        <v>47</v>
      </c>
      <c r="R33" s="16">
        <v>47</v>
      </c>
      <c r="S33" s="16">
        <v>57</v>
      </c>
      <c r="T33" s="16">
        <v>52</v>
      </c>
      <c r="U33" s="16">
        <v>74</v>
      </c>
      <c r="V33" s="16">
        <v>86</v>
      </c>
      <c r="W33" s="16">
        <v>48</v>
      </c>
      <c r="X33" s="16">
        <v>33</v>
      </c>
      <c r="Y33" s="16">
        <v>89</v>
      </c>
      <c r="Z33" s="16">
        <v>2</v>
      </c>
      <c r="AA33" s="16">
        <v>18</v>
      </c>
      <c r="AB33" s="16">
        <v>32</v>
      </c>
      <c r="AC33" s="16">
        <v>7</v>
      </c>
    </row>
    <row r="34" spans="1:29" ht="15.75">
      <c r="A34" s="1">
        <v>41</v>
      </c>
      <c r="B34" s="16">
        <v>43</v>
      </c>
      <c r="C34" s="16">
        <v>50</v>
      </c>
      <c r="D34" s="16">
        <v>81</v>
      </c>
      <c r="E34" s="16">
        <v>28</v>
      </c>
      <c r="F34" s="16">
        <v>28</v>
      </c>
      <c r="G34" s="16">
        <v>19</v>
      </c>
      <c r="H34" s="16">
        <v>31</v>
      </c>
      <c r="I34" s="16">
        <v>23</v>
      </c>
      <c r="J34" s="16">
        <v>24</v>
      </c>
      <c r="K34" s="16">
        <v>21</v>
      </c>
      <c r="L34" s="16">
        <v>17</v>
      </c>
      <c r="M34" s="16">
        <v>13</v>
      </c>
      <c r="N34" s="16">
        <v>25</v>
      </c>
      <c r="O34" s="16">
        <v>28</v>
      </c>
      <c r="P34" s="16">
        <v>27</v>
      </c>
      <c r="Q34" s="16">
        <v>22</v>
      </c>
      <c r="R34" s="16">
        <v>19</v>
      </c>
      <c r="S34" s="16">
        <v>41</v>
      </c>
      <c r="T34" s="16">
        <v>34</v>
      </c>
      <c r="U34" s="16">
        <v>44</v>
      </c>
      <c r="V34" s="16">
        <v>50</v>
      </c>
      <c r="W34" s="16">
        <v>32</v>
      </c>
      <c r="X34" s="16">
        <v>30</v>
      </c>
      <c r="Y34" s="16">
        <v>31</v>
      </c>
      <c r="Z34" s="16">
        <v>6</v>
      </c>
      <c r="AA34" s="16">
        <v>19</v>
      </c>
      <c r="AB34" s="16">
        <v>10</v>
      </c>
      <c r="AC34" s="16">
        <v>0</v>
      </c>
    </row>
    <row r="35" spans="1:29" ht="15.75">
      <c r="A35" s="1">
        <v>43</v>
      </c>
      <c r="B35" s="16">
        <v>86</v>
      </c>
      <c r="C35" s="16">
        <v>232</v>
      </c>
      <c r="D35" s="16">
        <v>157</v>
      </c>
      <c r="E35" s="16">
        <v>67</v>
      </c>
      <c r="F35" s="16">
        <v>69</v>
      </c>
      <c r="G35" s="16">
        <v>69</v>
      </c>
      <c r="H35" s="16">
        <v>68</v>
      </c>
      <c r="I35" s="16">
        <v>59</v>
      </c>
      <c r="J35" s="16">
        <v>65</v>
      </c>
      <c r="K35" s="16">
        <v>146</v>
      </c>
      <c r="L35" s="16">
        <v>65</v>
      </c>
      <c r="M35" s="16">
        <v>31</v>
      </c>
      <c r="N35" s="16">
        <v>61</v>
      </c>
      <c r="O35" s="16">
        <v>73</v>
      </c>
      <c r="P35" s="16">
        <v>64</v>
      </c>
      <c r="Q35" s="16">
        <v>58</v>
      </c>
      <c r="R35" s="16">
        <v>63</v>
      </c>
      <c r="S35" s="16">
        <v>75</v>
      </c>
      <c r="T35" s="16">
        <v>78</v>
      </c>
      <c r="U35" s="16">
        <v>149</v>
      </c>
      <c r="V35" s="16">
        <v>125</v>
      </c>
      <c r="W35" s="16">
        <v>70</v>
      </c>
      <c r="X35" s="16">
        <v>62</v>
      </c>
      <c r="Y35" s="16">
        <v>136</v>
      </c>
      <c r="Z35" s="16">
        <v>6</v>
      </c>
      <c r="AA35" s="16">
        <v>23</v>
      </c>
      <c r="AB35" s="16">
        <v>34</v>
      </c>
      <c r="AC35" s="16">
        <v>23</v>
      </c>
    </row>
    <row r="36" spans="1:29" ht="15.75">
      <c r="A36" s="1">
        <v>44</v>
      </c>
      <c r="B36" s="16">
        <v>70</v>
      </c>
      <c r="C36" s="16">
        <v>200</v>
      </c>
      <c r="D36" s="16">
        <v>131</v>
      </c>
      <c r="E36" s="16">
        <v>52</v>
      </c>
      <c r="F36" s="16">
        <v>59</v>
      </c>
      <c r="G36" s="16">
        <v>44</v>
      </c>
      <c r="H36" s="16">
        <v>50</v>
      </c>
      <c r="I36" s="16">
        <v>41</v>
      </c>
      <c r="J36" s="16">
        <v>46</v>
      </c>
      <c r="K36" s="16">
        <v>109</v>
      </c>
      <c r="L36" s="16">
        <v>58</v>
      </c>
      <c r="M36" s="16">
        <v>35</v>
      </c>
      <c r="N36" s="16">
        <v>58</v>
      </c>
      <c r="O36" s="16">
        <v>63</v>
      </c>
      <c r="P36" s="16">
        <v>64</v>
      </c>
      <c r="Q36" s="16">
        <v>44</v>
      </c>
      <c r="R36" s="16">
        <v>49</v>
      </c>
      <c r="S36" s="16">
        <v>61</v>
      </c>
      <c r="T36" s="16">
        <v>64</v>
      </c>
      <c r="U36" s="16">
        <v>107</v>
      </c>
      <c r="V36" s="16">
        <v>110</v>
      </c>
      <c r="W36" s="16">
        <v>50</v>
      </c>
      <c r="X36" s="16">
        <v>49</v>
      </c>
      <c r="Y36" s="16">
        <v>103</v>
      </c>
      <c r="Z36" s="16">
        <v>1</v>
      </c>
      <c r="AA36" s="16">
        <v>25</v>
      </c>
      <c r="AB36" s="16">
        <v>31</v>
      </c>
      <c r="AC36" s="16">
        <v>13</v>
      </c>
    </row>
    <row r="37" spans="1:29" ht="15.75">
      <c r="A37" s="1">
        <v>45</v>
      </c>
      <c r="B37" s="16">
        <v>97</v>
      </c>
      <c r="C37" s="16">
        <v>292</v>
      </c>
      <c r="D37" s="16">
        <v>188</v>
      </c>
      <c r="E37" s="16">
        <v>76</v>
      </c>
      <c r="F37" s="16">
        <v>76</v>
      </c>
      <c r="G37" s="16">
        <v>65</v>
      </c>
      <c r="H37" s="16">
        <v>73</v>
      </c>
      <c r="I37" s="16">
        <v>65</v>
      </c>
      <c r="J37" s="16">
        <v>78</v>
      </c>
      <c r="K37" s="16">
        <v>145</v>
      </c>
      <c r="L37" s="16">
        <v>80</v>
      </c>
      <c r="M37" s="16">
        <v>52</v>
      </c>
      <c r="N37" s="16">
        <v>67</v>
      </c>
      <c r="O37" s="16">
        <v>81</v>
      </c>
      <c r="P37" s="16">
        <v>80</v>
      </c>
      <c r="Q37" s="16">
        <v>76</v>
      </c>
      <c r="R37" s="16">
        <v>79</v>
      </c>
      <c r="S37" s="16">
        <v>88</v>
      </c>
      <c r="T37" s="16">
        <v>86</v>
      </c>
      <c r="U37" s="16">
        <v>140</v>
      </c>
      <c r="V37" s="16">
        <v>128</v>
      </c>
      <c r="W37" s="16">
        <v>78</v>
      </c>
      <c r="X37" s="16">
        <v>65</v>
      </c>
      <c r="Y37" s="16">
        <v>144</v>
      </c>
      <c r="Z37" s="16">
        <v>6</v>
      </c>
      <c r="AA37" s="16">
        <v>30</v>
      </c>
      <c r="AB37" s="16">
        <v>39</v>
      </c>
      <c r="AC37" s="16">
        <v>22</v>
      </c>
    </row>
    <row r="38" spans="1:29" ht="15.75">
      <c r="A38" s="1">
        <v>48</v>
      </c>
      <c r="B38" s="16">
        <v>15</v>
      </c>
      <c r="C38" s="16">
        <v>26</v>
      </c>
      <c r="D38" s="16">
        <v>30</v>
      </c>
      <c r="E38" s="16">
        <v>14</v>
      </c>
      <c r="F38" s="16">
        <v>15</v>
      </c>
      <c r="G38" s="16">
        <v>14</v>
      </c>
      <c r="H38" s="16">
        <v>12</v>
      </c>
      <c r="I38" s="16">
        <v>12</v>
      </c>
      <c r="J38" s="16">
        <v>15</v>
      </c>
      <c r="K38" s="16">
        <v>17</v>
      </c>
      <c r="L38" s="16">
        <v>7</v>
      </c>
      <c r="M38" s="16">
        <v>5</v>
      </c>
      <c r="N38" s="16">
        <v>7</v>
      </c>
      <c r="O38" s="16">
        <v>9</v>
      </c>
      <c r="P38" s="16">
        <v>9</v>
      </c>
      <c r="Q38" s="16">
        <v>14</v>
      </c>
      <c r="R38" s="16">
        <v>14</v>
      </c>
      <c r="S38" s="16">
        <v>14</v>
      </c>
      <c r="T38" s="16">
        <v>15</v>
      </c>
      <c r="U38" s="16">
        <v>23</v>
      </c>
      <c r="V38" s="16">
        <v>8</v>
      </c>
      <c r="W38" s="16">
        <v>6</v>
      </c>
      <c r="X38" s="16">
        <v>12</v>
      </c>
      <c r="Y38" s="16">
        <v>17</v>
      </c>
      <c r="Z38" s="16">
        <v>0</v>
      </c>
      <c r="AA38" s="16">
        <v>9</v>
      </c>
      <c r="AB38" s="16">
        <v>4</v>
      </c>
      <c r="AC38" s="16">
        <v>2</v>
      </c>
    </row>
    <row r="39" spans="1:29" ht="15.75">
      <c r="A39" s="1">
        <v>49</v>
      </c>
      <c r="B39" s="16">
        <v>60</v>
      </c>
      <c r="C39" s="16">
        <v>141</v>
      </c>
      <c r="D39" s="16">
        <v>112</v>
      </c>
      <c r="E39" s="16">
        <v>39</v>
      </c>
      <c r="F39" s="16">
        <v>40</v>
      </c>
      <c r="G39" s="16">
        <v>20</v>
      </c>
      <c r="H39" s="16">
        <v>29</v>
      </c>
      <c r="I39" s="16">
        <v>28</v>
      </c>
      <c r="J39" s="16">
        <v>29</v>
      </c>
      <c r="K39" s="16">
        <v>59</v>
      </c>
      <c r="L39" s="16">
        <v>45</v>
      </c>
      <c r="M39" s="16">
        <v>30</v>
      </c>
      <c r="N39" s="16">
        <v>31</v>
      </c>
      <c r="O39" s="16">
        <v>40</v>
      </c>
      <c r="P39" s="16">
        <v>32</v>
      </c>
      <c r="Q39" s="16">
        <v>29</v>
      </c>
      <c r="R39" s="16">
        <v>32</v>
      </c>
      <c r="S39" s="16">
        <v>54</v>
      </c>
      <c r="T39" s="16">
        <v>43</v>
      </c>
      <c r="U39" s="16">
        <v>81</v>
      </c>
      <c r="V39" s="16">
        <v>55</v>
      </c>
      <c r="W39" s="16">
        <v>34</v>
      </c>
      <c r="X39" s="16">
        <v>34</v>
      </c>
      <c r="Y39" s="16">
        <v>65</v>
      </c>
      <c r="Z39" s="16">
        <v>11</v>
      </c>
      <c r="AA39" s="16">
        <v>34</v>
      </c>
      <c r="AB39" s="16">
        <v>13</v>
      </c>
      <c r="AC39" s="16">
        <v>2</v>
      </c>
    </row>
    <row r="40" spans="1:29" ht="15.75">
      <c r="A40" s="1">
        <v>50</v>
      </c>
      <c r="B40" s="16">
        <v>107</v>
      </c>
      <c r="C40" s="16">
        <v>249</v>
      </c>
      <c r="D40" s="16">
        <v>163</v>
      </c>
      <c r="E40" s="16">
        <v>73</v>
      </c>
      <c r="F40" s="16">
        <v>71</v>
      </c>
      <c r="G40" s="16">
        <v>54</v>
      </c>
      <c r="H40" s="16">
        <v>65</v>
      </c>
      <c r="I40" s="16">
        <v>58</v>
      </c>
      <c r="J40" s="16">
        <v>86</v>
      </c>
      <c r="K40" s="16">
        <v>136</v>
      </c>
      <c r="L40" s="16">
        <v>81</v>
      </c>
      <c r="M40" s="16">
        <v>40</v>
      </c>
      <c r="N40" s="16">
        <v>70</v>
      </c>
      <c r="O40" s="16">
        <v>89</v>
      </c>
      <c r="P40" s="16">
        <v>72</v>
      </c>
      <c r="Q40" s="16">
        <v>65</v>
      </c>
      <c r="R40" s="16">
        <v>56</v>
      </c>
      <c r="S40" s="16">
        <v>80</v>
      </c>
      <c r="T40" s="16">
        <v>91</v>
      </c>
      <c r="U40" s="16">
        <v>141</v>
      </c>
      <c r="V40" s="16">
        <v>134</v>
      </c>
      <c r="W40" s="16">
        <v>70</v>
      </c>
      <c r="X40" s="16">
        <v>60</v>
      </c>
      <c r="Y40" s="16">
        <v>132</v>
      </c>
      <c r="Z40" s="16">
        <v>10</v>
      </c>
      <c r="AA40" s="16">
        <v>46</v>
      </c>
      <c r="AB40" s="16">
        <v>43</v>
      </c>
      <c r="AC40" s="16">
        <v>8</v>
      </c>
    </row>
    <row r="41" spans="1:29" ht="15.75">
      <c r="A41" s="1">
        <v>55</v>
      </c>
      <c r="B41" s="16">
        <v>67</v>
      </c>
      <c r="C41" s="16">
        <v>161</v>
      </c>
      <c r="D41" s="16">
        <v>123</v>
      </c>
      <c r="E41" s="16">
        <v>56</v>
      </c>
      <c r="F41" s="16">
        <v>45</v>
      </c>
      <c r="G41" s="16">
        <v>33</v>
      </c>
      <c r="H41" s="16">
        <v>36</v>
      </c>
      <c r="I41" s="16">
        <v>37</v>
      </c>
      <c r="J41" s="16">
        <v>36</v>
      </c>
      <c r="K41" s="16">
        <v>82</v>
      </c>
      <c r="L41" s="16">
        <v>53</v>
      </c>
      <c r="M41" s="16">
        <v>22</v>
      </c>
      <c r="N41" s="16">
        <v>45</v>
      </c>
      <c r="O41" s="16">
        <v>56</v>
      </c>
      <c r="P41" s="16">
        <v>44</v>
      </c>
      <c r="Q41" s="16">
        <v>40</v>
      </c>
      <c r="R41" s="16">
        <v>39</v>
      </c>
      <c r="S41" s="16">
        <v>61</v>
      </c>
      <c r="T41" s="16">
        <v>56</v>
      </c>
      <c r="U41" s="16">
        <v>95</v>
      </c>
      <c r="V41" s="16">
        <v>90</v>
      </c>
      <c r="W41" s="16">
        <v>50</v>
      </c>
      <c r="X41" s="16">
        <v>36</v>
      </c>
      <c r="Y41" s="16">
        <v>80</v>
      </c>
      <c r="Z41" s="16">
        <v>14</v>
      </c>
      <c r="AA41" s="16">
        <v>21</v>
      </c>
      <c r="AB41" s="16">
        <v>22</v>
      </c>
      <c r="AC41" s="16">
        <v>10</v>
      </c>
    </row>
    <row r="42" spans="1:29" ht="15.75">
      <c r="A42" s="1">
        <v>56</v>
      </c>
      <c r="B42" s="16">
        <v>71</v>
      </c>
      <c r="C42" s="16">
        <v>168</v>
      </c>
      <c r="D42" s="16">
        <v>136</v>
      </c>
      <c r="E42" s="16">
        <v>44</v>
      </c>
      <c r="F42" s="16">
        <v>52</v>
      </c>
      <c r="G42" s="16">
        <v>35</v>
      </c>
      <c r="H42" s="16">
        <v>50</v>
      </c>
      <c r="I42" s="16">
        <v>55</v>
      </c>
      <c r="J42" s="16">
        <v>67</v>
      </c>
      <c r="K42" s="16">
        <v>75</v>
      </c>
      <c r="L42" s="16">
        <v>56</v>
      </c>
      <c r="M42" s="16">
        <v>22</v>
      </c>
      <c r="N42" s="16">
        <v>50</v>
      </c>
      <c r="O42" s="16">
        <v>62</v>
      </c>
      <c r="P42" s="16">
        <v>55</v>
      </c>
      <c r="Q42" s="16">
        <v>42</v>
      </c>
      <c r="R42" s="16">
        <v>44</v>
      </c>
      <c r="S42" s="16">
        <v>70</v>
      </c>
      <c r="T42" s="16">
        <v>65</v>
      </c>
      <c r="U42" s="16">
        <v>118</v>
      </c>
      <c r="V42" s="16">
        <v>83</v>
      </c>
      <c r="W42" s="16">
        <v>60</v>
      </c>
      <c r="X42" s="16">
        <v>37</v>
      </c>
      <c r="Y42" s="16">
        <v>69</v>
      </c>
      <c r="Z42" s="16">
        <v>7</v>
      </c>
      <c r="AA42" s="16">
        <v>36</v>
      </c>
      <c r="AB42" s="16">
        <v>23</v>
      </c>
      <c r="AC42" s="16">
        <v>5</v>
      </c>
    </row>
    <row r="43" spans="1:29" ht="15.75">
      <c r="A43" s="1">
        <v>58</v>
      </c>
      <c r="B43" s="16">
        <v>50</v>
      </c>
      <c r="C43" s="16">
        <v>111</v>
      </c>
      <c r="D43" s="16">
        <v>66</v>
      </c>
      <c r="E43" s="16">
        <v>43</v>
      </c>
      <c r="F43" s="16">
        <v>35</v>
      </c>
      <c r="G43" s="16">
        <v>39</v>
      </c>
      <c r="H43" s="16">
        <v>36</v>
      </c>
      <c r="I43" s="16">
        <v>37</v>
      </c>
      <c r="J43" s="16">
        <v>38</v>
      </c>
      <c r="K43" s="16">
        <v>50</v>
      </c>
      <c r="L43" s="16">
        <v>33</v>
      </c>
      <c r="M43" s="16">
        <v>30</v>
      </c>
      <c r="N43" s="16">
        <v>41</v>
      </c>
      <c r="O43" s="16">
        <v>54</v>
      </c>
      <c r="P43" s="16">
        <v>53</v>
      </c>
      <c r="Q43" s="16">
        <v>38</v>
      </c>
      <c r="R43" s="16">
        <v>33</v>
      </c>
      <c r="S43" s="16">
        <v>43</v>
      </c>
      <c r="T43" s="16">
        <v>39</v>
      </c>
      <c r="U43" s="16">
        <v>72</v>
      </c>
      <c r="V43" s="16">
        <v>69</v>
      </c>
      <c r="W43" s="16">
        <v>41</v>
      </c>
      <c r="X43" s="16">
        <v>36</v>
      </c>
      <c r="Y43" s="16">
        <v>74</v>
      </c>
      <c r="Z43" s="16">
        <v>3</v>
      </c>
      <c r="AA43" s="16">
        <v>20</v>
      </c>
      <c r="AB43" s="16">
        <v>21</v>
      </c>
      <c r="AC43" s="16">
        <v>6</v>
      </c>
    </row>
    <row r="44" spans="1:29" ht="15.75">
      <c r="A44" s="1">
        <v>61</v>
      </c>
      <c r="B44" s="16">
        <v>85</v>
      </c>
      <c r="C44" s="16">
        <v>195</v>
      </c>
      <c r="D44" s="16">
        <v>157</v>
      </c>
      <c r="E44" s="16">
        <v>54</v>
      </c>
      <c r="F44" s="16">
        <v>59</v>
      </c>
      <c r="G44" s="16">
        <v>53</v>
      </c>
      <c r="H44" s="16">
        <v>45</v>
      </c>
      <c r="I44" s="16">
        <v>47</v>
      </c>
      <c r="J44" s="16">
        <v>46</v>
      </c>
      <c r="K44" s="16">
        <v>117</v>
      </c>
      <c r="L44" s="16">
        <v>72</v>
      </c>
      <c r="M44" s="16">
        <v>35</v>
      </c>
      <c r="N44" s="16">
        <v>62</v>
      </c>
      <c r="O44" s="16">
        <v>62</v>
      </c>
      <c r="P44" s="16">
        <v>61</v>
      </c>
      <c r="Q44" s="16">
        <v>61</v>
      </c>
      <c r="R44" s="16">
        <v>37</v>
      </c>
      <c r="S44" s="16">
        <v>62</v>
      </c>
      <c r="T44" s="16">
        <v>69</v>
      </c>
      <c r="U44" s="16">
        <v>125</v>
      </c>
      <c r="V44" s="16">
        <v>109</v>
      </c>
      <c r="W44" s="16">
        <v>59</v>
      </c>
      <c r="X44" s="16">
        <v>32</v>
      </c>
      <c r="Y44" s="16">
        <v>112</v>
      </c>
      <c r="Z44" s="16">
        <v>19</v>
      </c>
      <c r="AA44" s="16">
        <v>31</v>
      </c>
      <c r="AB44" s="16">
        <v>27</v>
      </c>
      <c r="AC44" s="16">
        <v>8</v>
      </c>
    </row>
    <row r="45" spans="1:29" ht="15.75">
      <c r="A45" s="1">
        <v>64</v>
      </c>
      <c r="B45" s="16">
        <v>74</v>
      </c>
      <c r="C45" s="16">
        <v>147</v>
      </c>
      <c r="D45" s="16">
        <v>105</v>
      </c>
      <c r="E45" s="16">
        <v>61</v>
      </c>
      <c r="F45" s="16">
        <v>35</v>
      </c>
      <c r="G45" s="16">
        <v>25</v>
      </c>
      <c r="H45" s="16">
        <v>47</v>
      </c>
      <c r="I45" s="16">
        <v>23</v>
      </c>
      <c r="J45" s="16">
        <v>38</v>
      </c>
      <c r="K45" s="16">
        <v>80</v>
      </c>
      <c r="L45" s="16">
        <v>58</v>
      </c>
      <c r="M45" s="16">
        <v>48</v>
      </c>
      <c r="N45" s="16">
        <v>48</v>
      </c>
      <c r="O45" s="16">
        <v>59</v>
      </c>
      <c r="P45" s="16">
        <v>50</v>
      </c>
      <c r="Q45" s="16">
        <v>41</v>
      </c>
      <c r="R45" s="16">
        <v>42</v>
      </c>
      <c r="S45" s="16">
        <v>66</v>
      </c>
      <c r="T45" s="16">
        <v>55</v>
      </c>
      <c r="U45" s="16">
        <v>82</v>
      </c>
      <c r="V45" s="16">
        <v>109</v>
      </c>
      <c r="W45" s="16">
        <v>58</v>
      </c>
      <c r="X45" s="16">
        <v>48</v>
      </c>
      <c r="Y45" s="16">
        <v>81</v>
      </c>
      <c r="Z45" s="16">
        <v>17</v>
      </c>
      <c r="AA45" s="16">
        <v>32</v>
      </c>
      <c r="AB45" s="16">
        <v>22</v>
      </c>
      <c r="AC45" s="16">
        <v>3</v>
      </c>
    </row>
    <row r="46" spans="1:29" ht="15.75">
      <c r="A46" s="1">
        <v>65</v>
      </c>
      <c r="B46" s="16">
        <v>24</v>
      </c>
      <c r="C46" s="16">
        <v>14</v>
      </c>
      <c r="D46" s="16">
        <v>37</v>
      </c>
      <c r="E46" s="16">
        <v>17</v>
      </c>
      <c r="F46" s="16">
        <v>5</v>
      </c>
      <c r="G46" s="16">
        <v>3</v>
      </c>
      <c r="H46" s="16">
        <v>6</v>
      </c>
      <c r="I46" s="16">
        <v>12</v>
      </c>
      <c r="J46" s="16">
        <v>3</v>
      </c>
      <c r="K46" s="16">
        <v>3</v>
      </c>
      <c r="L46" s="16">
        <v>15</v>
      </c>
      <c r="M46" s="16">
        <v>1</v>
      </c>
      <c r="N46" s="16">
        <v>10</v>
      </c>
      <c r="O46" s="16">
        <v>11</v>
      </c>
      <c r="P46" s="16">
        <v>9</v>
      </c>
      <c r="Q46" s="16">
        <v>6</v>
      </c>
      <c r="R46" s="16">
        <v>6</v>
      </c>
      <c r="S46" s="16">
        <v>16</v>
      </c>
      <c r="T46" s="16">
        <v>14</v>
      </c>
      <c r="U46" s="16">
        <v>14</v>
      </c>
      <c r="V46" s="16">
        <v>22</v>
      </c>
      <c r="W46" s="16">
        <v>11</v>
      </c>
      <c r="X46" s="16">
        <v>6</v>
      </c>
      <c r="Y46" s="16">
        <v>18</v>
      </c>
      <c r="Z46" s="16">
        <v>18</v>
      </c>
      <c r="AA46" s="16">
        <v>6</v>
      </c>
      <c r="AB46" s="16">
        <v>0</v>
      </c>
      <c r="AC46" s="16">
        <v>0</v>
      </c>
    </row>
    <row r="47" spans="1:29" ht="15.75">
      <c r="A47" s="1">
        <v>66</v>
      </c>
      <c r="B47" s="16">
        <v>63</v>
      </c>
      <c r="C47" s="16">
        <v>137</v>
      </c>
      <c r="D47" s="16">
        <v>109</v>
      </c>
      <c r="E47" s="16">
        <v>42</v>
      </c>
      <c r="F47" s="16">
        <v>32</v>
      </c>
      <c r="G47" s="16">
        <v>21</v>
      </c>
      <c r="H47" s="16">
        <v>37</v>
      </c>
      <c r="I47" s="16">
        <v>25</v>
      </c>
      <c r="J47" s="16">
        <v>28</v>
      </c>
      <c r="K47" s="16">
        <v>77</v>
      </c>
      <c r="L47" s="16">
        <v>42</v>
      </c>
      <c r="M47" s="16">
        <v>23</v>
      </c>
      <c r="N47" s="16">
        <v>43</v>
      </c>
      <c r="O47" s="16">
        <v>40</v>
      </c>
      <c r="P47" s="16">
        <v>38</v>
      </c>
      <c r="Q47" s="16">
        <v>38</v>
      </c>
      <c r="R47" s="16">
        <v>34</v>
      </c>
      <c r="S47" s="16">
        <v>57</v>
      </c>
      <c r="T47" s="16">
        <v>42</v>
      </c>
      <c r="U47" s="16">
        <v>76</v>
      </c>
      <c r="V47" s="16">
        <v>94</v>
      </c>
      <c r="W47" s="16">
        <v>44</v>
      </c>
      <c r="X47" s="16">
        <v>20</v>
      </c>
      <c r="Y47" s="16">
        <v>65</v>
      </c>
      <c r="Z47" s="16">
        <v>19</v>
      </c>
      <c r="AA47" s="16">
        <v>22</v>
      </c>
      <c r="AB47" s="16">
        <v>20</v>
      </c>
      <c r="AC47" s="16">
        <v>2</v>
      </c>
    </row>
    <row r="48" spans="1:29" ht="15.75">
      <c r="A48" s="1">
        <v>69</v>
      </c>
      <c r="B48" s="16">
        <v>110</v>
      </c>
      <c r="C48" s="16">
        <v>295</v>
      </c>
      <c r="D48" s="16">
        <v>207</v>
      </c>
      <c r="E48" s="16">
        <v>97</v>
      </c>
      <c r="F48" s="16">
        <v>78</v>
      </c>
      <c r="G48" s="16">
        <v>55</v>
      </c>
      <c r="H48" s="16">
        <v>73</v>
      </c>
      <c r="I48" s="16">
        <v>57</v>
      </c>
      <c r="J48" s="16">
        <v>75</v>
      </c>
      <c r="K48" s="16">
        <v>175</v>
      </c>
      <c r="L48" s="16">
        <v>88</v>
      </c>
      <c r="M48" s="16">
        <v>54</v>
      </c>
      <c r="N48" s="16">
        <v>81</v>
      </c>
      <c r="O48" s="16">
        <v>94</v>
      </c>
      <c r="P48" s="16">
        <v>89</v>
      </c>
      <c r="Q48" s="16">
        <v>62</v>
      </c>
      <c r="R48" s="16">
        <v>78</v>
      </c>
      <c r="S48" s="16">
        <v>97</v>
      </c>
      <c r="T48" s="16">
        <v>97</v>
      </c>
      <c r="U48" s="16">
        <v>176</v>
      </c>
      <c r="V48" s="16">
        <v>147</v>
      </c>
      <c r="W48" s="16">
        <v>80</v>
      </c>
      <c r="X48" s="16">
        <v>56</v>
      </c>
      <c r="Y48" s="16">
        <v>162</v>
      </c>
      <c r="Z48" s="16">
        <v>10</v>
      </c>
      <c r="AA48" s="16">
        <v>37</v>
      </c>
      <c r="AB48" s="16">
        <v>54</v>
      </c>
      <c r="AC48" s="16">
        <v>9</v>
      </c>
    </row>
    <row r="49" spans="1:29" ht="15.75">
      <c r="A49" s="1">
        <v>70</v>
      </c>
      <c r="B49" s="16">
        <v>38</v>
      </c>
      <c r="C49" s="16">
        <v>77</v>
      </c>
      <c r="D49" s="16">
        <v>48</v>
      </c>
      <c r="E49" s="16">
        <v>20</v>
      </c>
      <c r="F49" s="16">
        <v>19</v>
      </c>
      <c r="G49" s="16">
        <v>10</v>
      </c>
      <c r="H49" s="16">
        <v>18</v>
      </c>
      <c r="I49" s="16">
        <v>11</v>
      </c>
      <c r="J49" s="16">
        <v>15</v>
      </c>
      <c r="K49" s="16">
        <v>19</v>
      </c>
      <c r="L49" s="16">
        <v>22</v>
      </c>
      <c r="M49" s="16">
        <v>10</v>
      </c>
      <c r="N49" s="16">
        <v>17</v>
      </c>
      <c r="O49" s="16">
        <v>22</v>
      </c>
      <c r="P49" s="16">
        <v>20</v>
      </c>
      <c r="Q49" s="16">
        <v>10</v>
      </c>
      <c r="R49" s="16">
        <v>12</v>
      </c>
      <c r="S49" s="16">
        <v>22</v>
      </c>
      <c r="T49" s="16">
        <v>10</v>
      </c>
      <c r="U49" s="16">
        <v>24</v>
      </c>
      <c r="V49" s="16">
        <v>35</v>
      </c>
      <c r="W49" s="16">
        <v>10</v>
      </c>
      <c r="X49" s="16">
        <v>13</v>
      </c>
      <c r="Y49" s="16">
        <v>19</v>
      </c>
      <c r="Z49" s="16">
        <v>12</v>
      </c>
      <c r="AA49" s="16">
        <v>16</v>
      </c>
      <c r="AB49" s="16">
        <v>10</v>
      </c>
      <c r="AC49" s="16">
        <v>0</v>
      </c>
    </row>
    <row r="50" spans="1:29" ht="15.75">
      <c r="A50" s="1">
        <v>71</v>
      </c>
      <c r="B50" s="16">
        <v>58</v>
      </c>
      <c r="C50" s="16">
        <v>153</v>
      </c>
      <c r="D50" s="16">
        <v>113</v>
      </c>
      <c r="E50" s="16">
        <v>47</v>
      </c>
      <c r="F50" s="16">
        <v>36</v>
      </c>
      <c r="G50" s="16">
        <v>25</v>
      </c>
      <c r="H50" s="16">
        <v>37</v>
      </c>
      <c r="I50" s="16">
        <v>33</v>
      </c>
      <c r="J50" s="16">
        <v>17</v>
      </c>
      <c r="K50" s="16">
        <v>68</v>
      </c>
      <c r="L50" s="16">
        <v>49</v>
      </c>
      <c r="M50" s="16">
        <v>19</v>
      </c>
      <c r="N50" s="16">
        <v>38</v>
      </c>
      <c r="O50" s="16">
        <v>45</v>
      </c>
      <c r="P50" s="16">
        <v>37</v>
      </c>
      <c r="Q50" s="16">
        <v>37</v>
      </c>
      <c r="R50" s="16">
        <v>40</v>
      </c>
      <c r="S50" s="16">
        <v>50</v>
      </c>
      <c r="T50" s="16">
        <v>48</v>
      </c>
      <c r="U50" s="16">
        <v>70</v>
      </c>
      <c r="V50" s="16">
        <v>69</v>
      </c>
      <c r="W50" s="16">
        <v>40</v>
      </c>
      <c r="X50" s="16">
        <v>30</v>
      </c>
      <c r="Y50" s="16">
        <v>65</v>
      </c>
      <c r="Z50" s="16">
        <v>5</v>
      </c>
      <c r="AA50" s="16">
        <v>30</v>
      </c>
      <c r="AB50" s="16">
        <v>21</v>
      </c>
      <c r="AC50" s="16">
        <v>2</v>
      </c>
    </row>
    <row r="51" spans="1:29" ht="15.75">
      <c r="A51" s="1">
        <v>72</v>
      </c>
      <c r="B51" s="16">
        <v>21</v>
      </c>
      <c r="C51" s="16">
        <v>56</v>
      </c>
      <c r="D51" s="16">
        <v>43</v>
      </c>
      <c r="E51" s="16">
        <v>18</v>
      </c>
      <c r="F51" s="16">
        <v>13</v>
      </c>
      <c r="G51" s="16">
        <v>6</v>
      </c>
      <c r="H51" s="16">
        <v>11</v>
      </c>
      <c r="I51" s="16">
        <v>8</v>
      </c>
      <c r="J51" s="16">
        <v>11</v>
      </c>
      <c r="K51" s="16">
        <v>18</v>
      </c>
      <c r="L51" s="16">
        <v>16</v>
      </c>
      <c r="M51" s="16">
        <v>7</v>
      </c>
      <c r="N51" s="16">
        <v>12</v>
      </c>
      <c r="O51" s="16">
        <v>15</v>
      </c>
      <c r="P51" s="16">
        <v>17</v>
      </c>
      <c r="Q51" s="16">
        <v>8</v>
      </c>
      <c r="R51" s="16">
        <v>9</v>
      </c>
      <c r="S51" s="16">
        <v>20</v>
      </c>
      <c r="T51" s="16">
        <v>11</v>
      </c>
      <c r="U51" s="16">
        <v>20</v>
      </c>
      <c r="V51" s="16">
        <v>32</v>
      </c>
      <c r="W51" s="16">
        <v>9</v>
      </c>
      <c r="X51" s="16">
        <v>12</v>
      </c>
      <c r="Y51" s="16">
        <v>17</v>
      </c>
      <c r="Z51" s="16">
        <v>6</v>
      </c>
      <c r="AA51" s="16">
        <v>7</v>
      </c>
      <c r="AB51" s="16">
        <v>8</v>
      </c>
      <c r="AC51" s="16">
        <v>0</v>
      </c>
    </row>
    <row r="52" spans="1:29" ht="15.75">
      <c r="A52" s="1">
        <v>77</v>
      </c>
      <c r="B52" s="16">
        <v>52</v>
      </c>
      <c r="C52" s="16">
        <v>150</v>
      </c>
      <c r="D52" s="16">
        <v>101</v>
      </c>
      <c r="E52" s="16">
        <v>45</v>
      </c>
      <c r="F52" s="16">
        <v>34</v>
      </c>
      <c r="G52" s="16">
        <v>31</v>
      </c>
      <c r="H52" s="16">
        <v>37</v>
      </c>
      <c r="I52" s="16">
        <v>32</v>
      </c>
      <c r="J52" s="16">
        <v>48</v>
      </c>
      <c r="K52" s="16">
        <v>67</v>
      </c>
      <c r="L52" s="16">
        <v>41</v>
      </c>
      <c r="M52" s="16">
        <v>25</v>
      </c>
      <c r="N52" s="16">
        <v>33</v>
      </c>
      <c r="O52" s="16">
        <v>38</v>
      </c>
      <c r="P52" s="16">
        <v>43</v>
      </c>
      <c r="Q52" s="16">
        <v>35</v>
      </c>
      <c r="R52" s="16">
        <v>35</v>
      </c>
      <c r="S52" s="16">
        <v>49</v>
      </c>
      <c r="T52" s="16">
        <v>50</v>
      </c>
      <c r="U52" s="16">
        <v>84</v>
      </c>
      <c r="V52" s="16">
        <v>70</v>
      </c>
      <c r="W52" s="16">
        <v>42</v>
      </c>
      <c r="X52" s="16">
        <v>26</v>
      </c>
      <c r="Y52" s="16">
        <v>80</v>
      </c>
      <c r="Z52" s="16">
        <v>0</v>
      </c>
      <c r="AA52" s="16">
        <v>23</v>
      </c>
      <c r="AB52" s="16">
        <v>25</v>
      </c>
      <c r="AC52" s="16">
        <v>4</v>
      </c>
    </row>
    <row r="53" spans="1:29" ht="15.75">
      <c r="A53" s="1">
        <v>80</v>
      </c>
      <c r="B53" s="16">
        <v>105</v>
      </c>
      <c r="C53" s="16">
        <v>251</v>
      </c>
      <c r="D53" s="16">
        <v>198</v>
      </c>
      <c r="E53" s="16">
        <v>67</v>
      </c>
      <c r="F53" s="16">
        <v>68</v>
      </c>
      <c r="G53" s="16">
        <v>50</v>
      </c>
      <c r="H53" s="16">
        <v>52</v>
      </c>
      <c r="I53" s="16">
        <v>53</v>
      </c>
      <c r="J53" s="16">
        <v>63</v>
      </c>
      <c r="K53" s="16">
        <v>142</v>
      </c>
      <c r="L53" s="16">
        <v>66</v>
      </c>
      <c r="M53" s="16">
        <v>36</v>
      </c>
      <c r="N53" s="16">
        <v>70</v>
      </c>
      <c r="O53" s="16">
        <v>77</v>
      </c>
      <c r="P53" s="16">
        <v>74</v>
      </c>
      <c r="Q53" s="16">
        <v>40</v>
      </c>
      <c r="R53" s="16">
        <v>38</v>
      </c>
      <c r="S53" s="16">
        <v>90</v>
      </c>
      <c r="T53" s="16">
        <v>76</v>
      </c>
      <c r="U53" s="16">
        <v>115</v>
      </c>
      <c r="V53" s="16">
        <v>108</v>
      </c>
      <c r="W53" s="16">
        <v>57</v>
      </c>
      <c r="X53" s="16">
        <v>38</v>
      </c>
      <c r="Y53" s="16">
        <v>117</v>
      </c>
      <c r="Z53" s="16">
        <v>27</v>
      </c>
      <c r="AA53" s="16">
        <v>44</v>
      </c>
      <c r="AB53" s="16">
        <v>27</v>
      </c>
      <c r="AC53" s="16">
        <v>7</v>
      </c>
    </row>
    <row r="54" spans="1:29" ht="15.75">
      <c r="A54" s="1">
        <v>81</v>
      </c>
      <c r="B54" s="16">
        <v>124</v>
      </c>
      <c r="C54" s="16">
        <v>334</v>
      </c>
      <c r="D54" s="16">
        <v>237</v>
      </c>
      <c r="E54" s="16">
        <v>89</v>
      </c>
      <c r="F54" s="16">
        <v>98</v>
      </c>
      <c r="G54" s="16">
        <v>66</v>
      </c>
      <c r="H54" s="16">
        <v>83</v>
      </c>
      <c r="I54" s="16">
        <v>74</v>
      </c>
      <c r="J54" s="16">
        <v>95</v>
      </c>
      <c r="K54" s="16">
        <v>196</v>
      </c>
      <c r="L54" s="16">
        <v>94</v>
      </c>
      <c r="M54" s="16">
        <v>76</v>
      </c>
      <c r="N54" s="16">
        <v>95</v>
      </c>
      <c r="O54" s="16">
        <v>103</v>
      </c>
      <c r="P54" s="16">
        <v>98</v>
      </c>
      <c r="Q54" s="16">
        <v>87</v>
      </c>
      <c r="R54" s="16">
        <v>88</v>
      </c>
      <c r="S54" s="16">
        <v>111</v>
      </c>
      <c r="T54" s="16">
        <v>108</v>
      </c>
      <c r="U54" s="16">
        <v>208</v>
      </c>
      <c r="V54" s="16">
        <v>181</v>
      </c>
      <c r="W54" s="16">
        <v>90</v>
      </c>
      <c r="X54" s="16">
        <v>73</v>
      </c>
      <c r="Y54" s="16">
        <v>189</v>
      </c>
      <c r="Z54" s="16">
        <v>8</v>
      </c>
      <c r="AA54" s="16">
        <v>44</v>
      </c>
      <c r="AB54" s="16">
        <v>48</v>
      </c>
      <c r="AC54" s="16">
        <v>24</v>
      </c>
    </row>
    <row r="55" spans="1:29" ht="15.75">
      <c r="A55" s="1">
        <v>87</v>
      </c>
      <c r="B55" s="16">
        <v>63</v>
      </c>
      <c r="C55" s="16">
        <v>137</v>
      </c>
      <c r="D55" s="16">
        <v>119</v>
      </c>
      <c r="E55" s="16">
        <v>39</v>
      </c>
      <c r="F55" s="16">
        <v>40</v>
      </c>
      <c r="G55" s="16">
        <v>25</v>
      </c>
      <c r="H55" s="16">
        <v>34</v>
      </c>
      <c r="I55" s="16">
        <v>33</v>
      </c>
      <c r="J55" s="16">
        <v>48</v>
      </c>
      <c r="K55" s="16">
        <v>52</v>
      </c>
      <c r="L55" s="16">
        <v>42</v>
      </c>
      <c r="M55" s="16">
        <v>18</v>
      </c>
      <c r="N55" s="16">
        <v>30</v>
      </c>
      <c r="O55" s="16">
        <v>39</v>
      </c>
      <c r="P55" s="16">
        <v>32</v>
      </c>
      <c r="Q55" s="16">
        <v>27</v>
      </c>
      <c r="R55" s="16">
        <v>27</v>
      </c>
      <c r="S55" s="16">
        <v>51</v>
      </c>
      <c r="T55" s="16">
        <v>42</v>
      </c>
      <c r="U55" s="16">
        <v>57</v>
      </c>
      <c r="V55" s="16">
        <v>61</v>
      </c>
      <c r="W55" s="16">
        <v>38</v>
      </c>
      <c r="X55" s="16">
        <v>28</v>
      </c>
      <c r="Y55" s="16">
        <v>58</v>
      </c>
      <c r="Z55" s="16">
        <v>14</v>
      </c>
      <c r="AA55" s="16">
        <v>33</v>
      </c>
      <c r="AB55" s="16">
        <v>13</v>
      </c>
      <c r="AC55" s="16">
        <v>3</v>
      </c>
    </row>
    <row r="56" spans="1:29" ht="15.75">
      <c r="A56" s="1">
        <v>90</v>
      </c>
      <c r="B56" s="16">
        <v>45</v>
      </c>
      <c r="C56" s="16">
        <v>114</v>
      </c>
      <c r="D56" s="16">
        <v>85</v>
      </c>
      <c r="E56" s="16">
        <v>36</v>
      </c>
      <c r="F56" s="16">
        <v>31</v>
      </c>
      <c r="G56" s="16">
        <v>25</v>
      </c>
      <c r="H56" s="16">
        <v>30</v>
      </c>
      <c r="I56" s="16">
        <v>21</v>
      </c>
      <c r="J56" s="16">
        <v>29</v>
      </c>
      <c r="K56" s="16">
        <v>58</v>
      </c>
      <c r="L56" s="16">
        <v>35</v>
      </c>
      <c r="M56" s="16">
        <v>21</v>
      </c>
      <c r="N56" s="16">
        <v>28</v>
      </c>
      <c r="O56" s="16">
        <v>36</v>
      </c>
      <c r="P56" s="16">
        <v>38</v>
      </c>
      <c r="Q56" s="16">
        <v>24</v>
      </c>
      <c r="R56" s="16">
        <v>25</v>
      </c>
      <c r="S56" s="16">
        <v>35</v>
      </c>
      <c r="T56" s="16">
        <v>36</v>
      </c>
      <c r="U56" s="16">
        <v>68</v>
      </c>
      <c r="V56" s="16">
        <v>77</v>
      </c>
      <c r="W56" s="16">
        <v>31</v>
      </c>
      <c r="X56" s="16">
        <v>20</v>
      </c>
      <c r="Y56" s="16">
        <v>45</v>
      </c>
      <c r="Z56" s="16">
        <v>7</v>
      </c>
      <c r="AA56" s="16">
        <v>16</v>
      </c>
      <c r="AB56" s="16">
        <v>18</v>
      </c>
      <c r="AC56" s="16">
        <v>4</v>
      </c>
    </row>
    <row r="57" spans="1:29" ht="15.75">
      <c r="A57" s="1">
        <v>95</v>
      </c>
      <c r="B57" s="16">
        <v>107</v>
      </c>
      <c r="C57" s="16">
        <v>280</v>
      </c>
      <c r="D57" s="16">
        <v>208</v>
      </c>
      <c r="E57" s="16">
        <v>87</v>
      </c>
      <c r="F57" s="16">
        <v>83</v>
      </c>
      <c r="G57" s="16">
        <v>62</v>
      </c>
      <c r="H57" s="16">
        <v>75</v>
      </c>
      <c r="I57" s="16">
        <v>63</v>
      </c>
      <c r="J57" s="16">
        <v>76</v>
      </c>
      <c r="K57" s="16">
        <v>163</v>
      </c>
      <c r="L57" s="16">
        <v>88</v>
      </c>
      <c r="M57" s="16">
        <v>45</v>
      </c>
      <c r="N57" s="16">
        <v>88</v>
      </c>
      <c r="O57" s="16">
        <v>80</v>
      </c>
      <c r="P57" s="16">
        <v>81</v>
      </c>
      <c r="Q57" s="16">
        <v>80</v>
      </c>
      <c r="R57" s="16">
        <v>80</v>
      </c>
      <c r="S57" s="16">
        <v>98</v>
      </c>
      <c r="T57" s="16">
        <v>98</v>
      </c>
      <c r="U57" s="16">
        <v>162</v>
      </c>
      <c r="V57" s="16">
        <v>138</v>
      </c>
      <c r="W57" s="16">
        <v>96</v>
      </c>
      <c r="X57" s="16">
        <v>76</v>
      </c>
      <c r="Y57" s="16">
        <v>141</v>
      </c>
      <c r="Z57" s="16">
        <v>11</v>
      </c>
      <c r="AA57" s="16">
        <v>32</v>
      </c>
      <c r="AB57" s="16">
        <v>46</v>
      </c>
      <c r="AC57" s="16">
        <v>18</v>
      </c>
    </row>
    <row r="58" spans="1:29" ht="15.75">
      <c r="A58" s="1">
        <v>100</v>
      </c>
      <c r="B58" s="16">
        <v>186</v>
      </c>
      <c r="C58" s="16">
        <v>610</v>
      </c>
      <c r="D58" s="16">
        <v>360</v>
      </c>
      <c r="E58" s="16">
        <v>165</v>
      </c>
      <c r="F58" s="16">
        <v>164</v>
      </c>
      <c r="G58" s="16">
        <v>104</v>
      </c>
      <c r="H58" s="16">
        <v>135</v>
      </c>
      <c r="I58" s="16">
        <v>94</v>
      </c>
      <c r="J58" s="16">
        <v>122</v>
      </c>
      <c r="K58" s="16">
        <v>209</v>
      </c>
      <c r="L58" s="16">
        <v>139</v>
      </c>
      <c r="M58" s="16">
        <v>123</v>
      </c>
      <c r="N58" s="16">
        <v>156</v>
      </c>
      <c r="O58" s="16">
        <v>151</v>
      </c>
      <c r="P58" s="16">
        <v>146</v>
      </c>
      <c r="Q58" s="16">
        <v>128</v>
      </c>
      <c r="R58" s="16">
        <v>124</v>
      </c>
      <c r="S58" s="16">
        <v>180</v>
      </c>
      <c r="T58" s="16">
        <v>161</v>
      </c>
      <c r="U58" s="16">
        <v>276</v>
      </c>
      <c r="V58" s="16">
        <v>315</v>
      </c>
      <c r="W58" s="16">
        <v>156</v>
      </c>
      <c r="X58" s="16">
        <v>143</v>
      </c>
      <c r="Y58" s="16">
        <v>292</v>
      </c>
      <c r="Z58" s="16">
        <v>4</v>
      </c>
      <c r="AA58" s="16">
        <v>50</v>
      </c>
      <c r="AB58" s="16">
        <v>105</v>
      </c>
      <c r="AC58" s="16">
        <v>27</v>
      </c>
    </row>
    <row r="59" spans="1:29" ht="15.75">
      <c r="A59" s="1">
        <v>138</v>
      </c>
      <c r="B59" s="16">
        <v>21</v>
      </c>
      <c r="C59" s="16">
        <v>39</v>
      </c>
      <c r="D59" s="16">
        <v>25</v>
      </c>
      <c r="E59" s="16">
        <v>17</v>
      </c>
      <c r="F59" s="16">
        <v>13</v>
      </c>
      <c r="G59" s="16">
        <v>8</v>
      </c>
      <c r="H59" s="16">
        <v>13</v>
      </c>
      <c r="I59" s="16">
        <v>12</v>
      </c>
      <c r="J59" s="16">
        <v>15</v>
      </c>
      <c r="K59" s="16">
        <v>16</v>
      </c>
      <c r="L59" s="16">
        <v>13</v>
      </c>
      <c r="M59" s="16">
        <v>8</v>
      </c>
      <c r="N59" s="16">
        <v>14</v>
      </c>
      <c r="O59" s="16">
        <v>14</v>
      </c>
      <c r="P59" s="16">
        <v>14</v>
      </c>
      <c r="Q59" s="16">
        <v>13</v>
      </c>
      <c r="R59" s="16">
        <v>12</v>
      </c>
      <c r="S59" s="16">
        <v>17</v>
      </c>
      <c r="T59" s="16">
        <v>15</v>
      </c>
      <c r="U59" s="16">
        <v>18</v>
      </c>
      <c r="V59" s="16">
        <v>22</v>
      </c>
      <c r="W59" s="16">
        <v>12</v>
      </c>
      <c r="X59" s="16">
        <v>14</v>
      </c>
      <c r="Y59" s="16">
        <v>24</v>
      </c>
      <c r="Z59" s="16">
        <v>6</v>
      </c>
      <c r="AA59" s="16">
        <v>7</v>
      </c>
      <c r="AB59" s="16">
        <v>7</v>
      </c>
      <c r="AC59" s="16">
        <v>1</v>
      </c>
    </row>
    <row r="60" spans="1:29" ht="15.75">
      <c r="A60" s="1">
        <v>144</v>
      </c>
      <c r="B60" s="16">
        <v>35</v>
      </c>
      <c r="C60" s="16">
        <v>74</v>
      </c>
      <c r="D60" s="16">
        <v>64</v>
      </c>
      <c r="E60" s="16">
        <v>26</v>
      </c>
      <c r="F60" s="16">
        <v>28</v>
      </c>
      <c r="G60" s="16">
        <v>25</v>
      </c>
      <c r="H60" s="16">
        <v>27</v>
      </c>
      <c r="I60" s="16">
        <v>29</v>
      </c>
      <c r="J60" s="16">
        <v>31</v>
      </c>
      <c r="K60" s="16">
        <v>48</v>
      </c>
      <c r="L60" s="16">
        <v>25</v>
      </c>
      <c r="M60" s="16">
        <v>13</v>
      </c>
      <c r="N60" s="16">
        <v>23</v>
      </c>
      <c r="O60" s="16">
        <v>25</v>
      </c>
      <c r="P60" s="16">
        <v>23</v>
      </c>
      <c r="Q60" s="16">
        <v>20</v>
      </c>
      <c r="R60" s="16">
        <v>18</v>
      </c>
      <c r="S60" s="16">
        <v>33</v>
      </c>
      <c r="T60" s="16">
        <v>32</v>
      </c>
      <c r="U60" s="16">
        <v>29</v>
      </c>
      <c r="V60" s="16">
        <v>36</v>
      </c>
      <c r="W60" s="16">
        <v>28</v>
      </c>
      <c r="X60" s="16">
        <v>13</v>
      </c>
      <c r="Y60" s="16">
        <v>27</v>
      </c>
      <c r="Z60" s="16">
        <v>5</v>
      </c>
      <c r="AA60" s="16">
        <v>16</v>
      </c>
      <c r="AB60" s="16">
        <v>13</v>
      </c>
      <c r="AC60" s="16">
        <v>1</v>
      </c>
    </row>
    <row r="61" spans="1:29" ht="37.5">
      <c r="A61" s="2" t="s">
        <v>14</v>
      </c>
      <c r="B61" s="2">
        <v>3742</v>
      </c>
      <c r="C61" s="2">
        <v>9429</v>
      </c>
      <c r="D61" s="2">
        <v>6860</v>
      </c>
      <c r="E61" s="2">
        <v>2853</v>
      </c>
      <c r="F61" s="2">
        <v>2644</v>
      </c>
      <c r="G61" s="2">
        <v>1994</v>
      </c>
      <c r="H61" s="2">
        <v>2476</v>
      </c>
      <c r="I61" s="2">
        <v>2048</v>
      </c>
      <c r="J61" s="2">
        <v>2579</v>
      </c>
      <c r="K61" s="2">
        <v>4779</v>
      </c>
      <c r="L61" s="2">
        <v>2803</v>
      </c>
      <c r="M61" s="2">
        <v>1710</v>
      </c>
      <c r="N61" s="2">
        <v>2639</v>
      </c>
      <c r="O61" s="2">
        <v>2978</v>
      </c>
      <c r="P61" s="2">
        <v>2769</v>
      </c>
      <c r="Q61" s="2">
        <v>2322</v>
      </c>
      <c r="R61" s="2">
        <v>2299</v>
      </c>
      <c r="S61" s="2">
        <v>3324</v>
      </c>
      <c r="T61" s="2">
        <v>3117</v>
      </c>
      <c r="U61" s="2">
        <v>5063</v>
      </c>
      <c r="V61" s="2">
        <v>4870</v>
      </c>
      <c r="W61" s="2">
        <v>2751</v>
      </c>
      <c r="X61" s="2">
        <v>2169</v>
      </c>
      <c r="Y61" s="2">
        <v>4754</v>
      </c>
      <c r="Z61" s="2">
        <v>470</v>
      </c>
      <c r="AA61" s="2">
        <v>1438</v>
      </c>
      <c r="AB61" s="2">
        <v>1414</v>
      </c>
      <c r="AC61" s="2">
        <v>412</v>
      </c>
    </row>
    <row r="62" spans="1:29" ht="56.25">
      <c r="A62" s="2" t="s">
        <v>15</v>
      </c>
      <c r="B62" s="2"/>
      <c r="C62" s="2">
        <v>62.99</v>
      </c>
      <c r="D62" s="2">
        <v>91.66</v>
      </c>
      <c r="E62" s="2">
        <v>76.239999999999995</v>
      </c>
      <c r="F62" s="2">
        <v>70.66</v>
      </c>
      <c r="G62" s="2">
        <v>53.29</v>
      </c>
      <c r="H62" s="2">
        <v>66.17</v>
      </c>
      <c r="I62" s="2">
        <v>54.73</v>
      </c>
      <c r="J62" s="2">
        <v>68.92</v>
      </c>
      <c r="K62" s="2">
        <v>63.86</v>
      </c>
      <c r="L62" s="2">
        <v>74.91</v>
      </c>
      <c r="M62" s="2">
        <v>45.7</v>
      </c>
      <c r="N62" s="2">
        <v>70.52</v>
      </c>
      <c r="O62" s="2">
        <v>79.58</v>
      </c>
      <c r="P62" s="2">
        <v>74</v>
      </c>
      <c r="Q62" s="2">
        <v>62.05</v>
      </c>
      <c r="R62" s="2">
        <v>61.44</v>
      </c>
      <c r="S62" s="2">
        <v>88.83</v>
      </c>
      <c r="T62" s="2">
        <v>83.3</v>
      </c>
      <c r="U62" s="2">
        <v>0.01</v>
      </c>
      <c r="V62" s="2">
        <v>0.01</v>
      </c>
      <c r="W62" s="2">
        <v>73.52</v>
      </c>
      <c r="X62" s="2">
        <v>57.96</v>
      </c>
      <c r="Y62" s="2">
        <v>127.04</v>
      </c>
      <c r="Z62" s="3">
        <v>12.56</v>
      </c>
      <c r="AA62" s="4">
        <v>38.43</v>
      </c>
      <c r="AB62" s="5">
        <v>37.79</v>
      </c>
      <c r="AC62" s="6">
        <v>11.01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62"/>
  <sheetViews>
    <sheetView tabSelected="1" topLeftCell="A19" workbookViewId="0">
      <selection activeCell="O43" sqref="O43"/>
    </sheetView>
  </sheetViews>
  <sheetFormatPr defaultRowHeight="15"/>
  <cols>
    <col min="1" max="1" width="16.42578125" customWidth="1"/>
    <col min="3" max="3" width="13.140625" bestFit="1" customWidth="1"/>
    <col min="4" max="13" width="12.140625" customWidth="1"/>
    <col min="14" max="22" width="12.7109375" customWidth="1"/>
    <col min="23" max="25" width="12.42578125" customWidth="1"/>
  </cols>
  <sheetData>
    <row r="1" spans="1:31" ht="126">
      <c r="A1" s="1" t="s">
        <v>0</v>
      </c>
      <c r="B1" s="1" t="s">
        <v>1</v>
      </c>
      <c r="C1" s="1" t="s">
        <v>23</v>
      </c>
      <c r="D1" s="1" t="s">
        <v>24</v>
      </c>
      <c r="E1" s="1" t="s">
        <v>35</v>
      </c>
      <c r="F1" s="1" t="s">
        <v>25</v>
      </c>
      <c r="G1" s="1" t="s">
        <v>26</v>
      </c>
      <c r="H1" s="1" t="s">
        <v>36</v>
      </c>
      <c r="I1" s="1" t="s">
        <v>37</v>
      </c>
      <c r="J1" s="1" t="s">
        <v>27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1" t="s">
        <v>28</v>
      </c>
      <c r="R1" s="1" t="s">
        <v>44</v>
      </c>
      <c r="S1" s="1" t="s">
        <v>45</v>
      </c>
      <c r="T1" s="1" t="s">
        <v>29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6" t="s">
        <v>2</v>
      </c>
      <c r="AA1" s="1" t="s">
        <v>3</v>
      </c>
      <c r="AB1" s="1" t="s">
        <v>4</v>
      </c>
      <c r="AC1" s="1" t="s">
        <v>5</v>
      </c>
    </row>
    <row r="2" spans="1:31" ht="47.25">
      <c r="A2" s="1" t="s">
        <v>6</v>
      </c>
      <c r="B2" s="16">
        <v>67</v>
      </c>
      <c r="C2" s="17">
        <f>'Результаты 3 кл. р.я.'!C2/'Результаты 3 кл. р.я.'!$B2/4</f>
        <v>0.70149253731343286</v>
      </c>
      <c r="D2" s="17">
        <f>'Результаты 3 кл. р.я.'!D2/'Результаты 3 кл. р.я.'!$B2/2</f>
        <v>0.88059701492537312</v>
      </c>
      <c r="E2" s="17">
        <f>'Результаты 3 кл. р.я.'!E2/'Результаты 3 кл. р.я.'!$B2</f>
        <v>0.83582089552238803</v>
      </c>
      <c r="F2" s="17">
        <f>'Результаты 3 кл. р.я.'!F2/'Результаты 3 кл. р.я.'!$B2</f>
        <v>0.83582089552238803</v>
      </c>
      <c r="G2" s="17">
        <f>'Результаты 3 кл. р.я.'!G2/'Результаты 3 кл. р.я.'!$B2</f>
        <v>0.55223880597014929</v>
      </c>
      <c r="H2" s="17">
        <f>'Результаты 3 кл. р.я.'!H2/'Результаты 3 кл. р.я.'!$B2</f>
        <v>0.62686567164179108</v>
      </c>
      <c r="I2" s="17">
        <f>'Результаты 3 кл. р.я.'!I2/'Результаты 3 кл. р.я.'!$B2</f>
        <v>0.55223880597014929</v>
      </c>
      <c r="J2" s="17">
        <f>'Результаты 3 кл. р.я.'!J2/'Результаты 3 кл. р.я.'!$B2</f>
        <v>0.77611940298507465</v>
      </c>
      <c r="K2" s="17">
        <f>'Результаты 3 кл. р.я.'!K2/'Результаты 3 кл. р.я.'!$B2/2</f>
        <v>0.65671641791044777</v>
      </c>
      <c r="L2" s="17">
        <f>'Результаты 3 кл. р.я.'!L2/'Результаты 3 кл. р.я.'!$B2</f>
        <v>0.79104477611940294</v>
      </c>
      <c r="M2" s="17">
        <f>'Результаты 3 кл. р.я.'!M2/'Результаты 3 кл. р.я.'!$B2</f>
        <v>0.59701492537313428</v>
      </c>
      <c r="N2" s="17">
        <f>'Результаты 3 кл. р.я.'!N2/'Результаты 3 кл. р.я.'!$B2</f>
        <v>0.71641791044776115</v>
      </c>
      <c r="O2" s="17">
        <f>'Результаты 3 кл. р.я.'!O2/'Результаты 3 кл. р.я.'!$B2</f>
        <v>0.85074626865671643</v>
      </c>
      <c r="P2" s="17">
        <f>'Результаты 3 кл. р.я.'!P2/'Результаты 3 кл. р.я.'!$B2</f>
        <v>0.85074626865671643</v>
      </c>
      <c r="Q2" s="17">
        <f>'Результаты 3 кл. р.я.'!Q2/'Результаты 3 кл. р.я.'!$B2</f>
        <v>0.70149253731343286</v>
      </c>
      <c r="R2" s="17">
        <f>'Результаты 3 кл. р.я.'!R2/'Результаты 3 кл. р.я.'!$B2</f>
        <v>0.55223880597014929</v>
      </c>
      <c r="S2" s="17">
        <f>'Результаты 3 кл. р.я.'!S2/'Результаты 3 кл. р.я.'!$B2</f>
        <v>0.89552238805970152</v>
      </c>
      <c r="T2" s="17">
        <f>'Результаты 3 кл. р.я.'!T2/'Результаты 3 кл. р.я.'!$B2</f>
        <v>0.88059701492537312</v>
      </c>
      <c r="U2" s="17">
        <f>'Результаты 3 кл. р.я.'!U2/'Результаты 3 кл. р.я.'!$B2/2</f>
        <v>0.69402985074626866</v>
      </c>
      <c r="V2" s="17">
        <f>'Результаты 3 кл. р.я.'!V2/'Результаты 3 кл. р.я.'!$B2/2</f>
        <v>0.67910447761194026</v>
      </c>
      <c r="W2" s="17">
        <f>'Результаты 3 кл. р.я.'!W2/'Результаты 3 кл. р.я.'!$B2</f>
        <v>0.73134328358208955</v>
      </c>
      <c r="X2" s="17">
        <f>'Результаты 3 кл. р.я.'!X2/'Результаты 3 кл. р.я.'!$B2</f>
        <v>0.68656716417910446</v>
      </c>
      <c r="Y2" s="17">
        <f>'Результаты 3 кл. р.я.'!Y2/'Результаты 3 кл. р.я.'!$B2/2</f>
        <v>0.57462686567164178</v>
      </c>
      <c r="Z2" s="17">
        <f>'Результаты 3 кл. р.я.'!Z2/'Результаты 3 кл. р.я.'!$B2</f>
        <v>0.11940298507462686</v>
      </c>
      <c r="AA2" s="17">
        <f>'Результаты 3 кл. р.я.'!AA2/'Результаты 3 кл. р.я.'!$B2</f>
        <v>0.34328358208955223</v>
      </c>
      <c r="AB2" s="17">
        <f>'Результаты 3 кл. р.я.'!AB2/'Результаты 3 кл. р.я.'!$B2</f>
        <v>0.40298507462686567</v>
      </c>
      <c r="AC2" s="17">
        <f>'Результаты 3 кл. р.я.'!AC2/'Результаты 3 кл. р.я.'!$B2</f>
        <v>0.13432835820895522</v>
      </c>
      <c r="AE2" s="23">
        <f>MAX(C2:Y2)</f>
        <v>0.89552238805970152</v>
      </c>
    </row>
    <row r="3" spans="1:31" ht="15.75">
      <c r="A3" s="1" t="s">
        <v>7</v>
      </c>
      <c r="B3" s="16">
        <v>86</v>
      </c>
      <c r="C3" s="17">
        <f>'Результаты 3 кл. р.я.'!C3/'Результаты 3 кл. р.я.'!$B3/4</f>
        <v>0.62790697674418605</v>
      </c>
      <c r="D3" s="17">
        <f>'Результаты 3 кл. р.я.'!D3/'Результаты 3 кл. р.я.'!$B3/2</f>
        <v>0.97093023255813948</v>
      </c>
      <c r="E3" s="17">
        <f>'Результаты 3 кл. р.я.'!E3/'Результаты 3 кл. р.я.'!$B3</f>
        <v>0.82558139534883723</v>
      </c>
      <c r="F3" s="17">
        <f>'Результаты 3 кл. р.я.'!F3/'Результаты 3 кл. р.я.'!$B3</f>
        <v>0.62790697674418605</v>
      </c>
      <c r="G3" s="17">
        <f>'Результаты 3 кл. р.я.'!G3/'Результаты 3 кл. р.я.'!$B3</f>
        <v>0.39534883720930231</v>
      </c>
      <c r="H3" s="17">
        <f>'Результаты 3 кл. р.я.'!H3/'Результаты 3 кл. р.я.'!$B3</f>
        <v>0.62790697674418605</v>
      </c>
      <c r="I3" s="17">
        <f>'Результаты 3 кл. р.я.'!I3/'Результаты 3 кл. р.я.'!$B3</f>
        <v>0.39534883720930231</v>
      </c>
      <c r="J3" s="17">
        <f>'Результаты 3 кл. р.я.'!J3/'Результаты 3 кл. р.я.'!$B3</f>
        <v>0.72093023255813948</v>
      </c>
      <c r="K3" s="17">
        <f>'Результаты 3 кл. р.я.'!K3/'Результаты 3 кл. р.я.'!$B3/2</f>
        <v>0.66279069767441856</v>
      </c>
      <c r="L3" s="17">
        <f>'Результаты 3 кл. р.я.'!L3/'Результаты 3 кл. р.я.'!$B3</f>
        <v>0.62790697674418605</v>
      </c>
      <c r="M3" s="17">
        <f>'Результаты 3 кл. р.я.'!M3/'Результаты 3 кл. р.я.'!$B3</f>
        <v>0.31395348837209303</v>
      </c>
      <c r="N3" s="17">
        <f>'Результаты 3 кл. р.я.'!N3/'Результаты 3 кл. р.я.'!$B3</f>
        <v>0.55813953488372092</v>
      </c>
      <c r="O3" s="17">
        <f>'Результаты 3 кл. р.я.'!O3/'Результаты 3 кл. р.я.'!$B3</f>
        <v>0.82558139534883723</v>
      </c>
      <c r="P3" s="17">
        <f>'Результаты 3 кл. р.я.'!P3/'Результаты 3 кл. р.я.'!$B3</f>
        <v>0.69767441860465118</v>
      </c>
      <c r="Q3" s="17">
        <f>'Результаты 3 кл. р.я.'!Q3/'Результаты 3 кл. р.я.'!$B3</f>
        <v>0.68604651162790697</v>
      </c>
      <c r="R3" s="17">
        <f>'Результаты 3 кл. р.я.'!R3/'Результаты 3 кл. р.я.'!$B3</f>
        <v>0.70930232558139539</v>
      </c>
      <c r="S3" s="17">
        <f>'Результаты 3 кл. р.я.'!S3/'Результаты 3 кл. р.я.'!$B3</f>
        <v>0.96511627906976749</v>
      </c>
      <c r="T3" s="17">
        <f>'Результаты 3 кл. р.я.'!T3/'Результаты 3 кл. р.я.'!$B3</f>
        <v>0.81395348837209303</v>
      </c>
      <c r="U3" s="17">
        <f>'Результаты 3 кл. р.я.'!U3/'Результаты 3 кл. р.я.'!$B3/2</f>
        <v>0.60465116279069764</v>
      </c>
      <c r="V3" s="17">
        <f>'Результаты 3 кл. р.я.'!V3/'Результаты 3 кл. р.я.'!$B3/2</f>
        <v>0.64534883720930236</v>
      </c>
      <c r="W3" s="17">
        <f>'Результаты 3 кл. р.я.'!W3/'Результаты 3 кл. р.я.'!$B3</f>
        <v>0.79069767441860461</v>
      </c>
      <c r="X3" s="17">
        <f>'Результаты 3 кл. р.я.'!X3/'Результаты 3 кл. р.я.'!$B3</f>
        <v>0.59302325581395354</v>
      </c>
      <c r="Y3" s="17">
        <f>'Результаты 3 кл. р.я.'!Y3/'Результаты 3 кл. р.я.'!$B3/2</f>
        <v>0.69186046511627908</v>
      </c>
      <c r="Z3" s="17">
        <f>'Результаты 3 кл. р.я.'!Z3/'Результаты 3 кл. р.я.'!$B3</f>
        <v>9.3023255813953487E-2</v>
      </c>
      <c r="AA3" s="17">
        <f>'Результаты 3 кл. р.я.'!AA3/'Результаты 3 кл. р.я.'!$B3</f>
        <v>0.5</v>
      </c>
      <c r="AB3" s="17">
        <f>'Результаты 3 кл. р.я.'!AB3/'Результаты 3 кл. р.я.'!$B3</f>
        <v>0.32558139534883723</v>
      </c>
      <c r="AC3" s="17">
        <f>'Результаты 3 кл. р.я.'!AC3/'Результаты 3 кл. р.я.'!$B3</f>
        <v>8.1395348837209308E-2</v>
      </c>
      <c r="AE3" s="23">
        <f t="shared" ref="AE3:AE60" si="0">MAX(C3:Y3)</f>
        <v>0.97093023255813948</v>
      </c>
    </row>
    <row r="4" spans="1:31" ht="31.5">
      <c r="A4" s="1" t="s">
        <v>51</v>
      </c>
      <c r="B4" s="16">
        <v>2</v>
      </c>
      <c r="C4" s="17">
        <f>'Результаты 3 кл. р.я.'!C4/'Результаты 3 кл. р.я.'!$B4/4</f>
        <v>0.5</v>
      </c>
      <c r="D4" s="17">
        <f>'Результаты 3 кл. р.я.'!D4/'Результаты 3 кл. р.я.'!$B4/2</f>
        <v>0.75</v>
      </c>
      <c r="E4" s="17">
        <f>'Результаты 3 кл. р.я.'!E4/'Результаты 3 кл. р.я.'!$B4</f>
        <v>1</v>
      </c>
      <c r="F4" s="17">
        <f>'Результаты 3 кл. р.я.'!F4/'Результаты 3 кл. р.я.'!$B4</f>
        <v>1</v>
      </c>
      <c r="G4" s="17">
        <f>'Результаты 3 кл. р.я.'!G4/'Результаты 3 кл. р.я.'!$B4</f>
        <v>1</v>
      </c>
      <c r="H4" s="17">
        <f>'Результаты 3 кл. р.я.'!H4/'Результаты 3 кл. р.я.'!$B4</f>
        <v>0.5</v>
      </c>
      <c r="I4" s="17">
        <f>'Результаты 3 кл. р.я.'!I4/'Результаты 3 кл. р.я.'!$B4</f>
        <v>0.5</v>
      </c>
      <c r="J4" s="17">
        <f>'Результаты 3 кл. р.я.'!J4/'Результаты 3 кл. р.я.'!$B4</f>
        <v>1</v>
      </c>
      <c r="K4" s="17">
        <f>'Результаты 3 кл. р.я.'!K4/'Результаты 3 кл. р.я.'!$B4/2</f>
        <v>1</v>
      </c>
      <c r="L4" s="17">
        <f>'Результаты 3 кл. р.я.'!L4/'Результаты 3 кл. р.я.'!$B4</f>
        <v>0.5</v>
      </c>
      <c r="M4" s="17">
        <f>'Результаты 3 кл. р.я.'!M4/'Результаты 3 кл. р.я.'!$B4</f>
        <v>0.5</v>
      </c>
      <c r="N4" s="17">
        <f>'Результаты 3 кл. р.я.'!N4/'Результаты 3 кл. р.я.'!$B4</f>
        <v>0.5</v>
      </c>
      <c r="O4" s="17">
        <f>'Результаты 3 кл. р.я.'!O4/'Результаты 3 кл. р.я.'!$B4</f>
        <v>0.5</v>
      </c>
      <c r="P4" s="17">
        <f>'Результаты 3 кл. р.я.'!P4/'Результаты 3 кл. р.я.'!$B4</f>
        <v>0.5</v>
      </c>
      <c r="Q4" s="17">
        <f>'Результаты 3 кл. р.я.'!Q4/'Результаты 3 кл. р.я.'!$B4</f>
        <v>1</v>
      </c>
      <c r="R4" s="17">
        <f>'Результаты 3 кл. р.я.'!R4/'Результаты 3 кл. р.я.'!$B4</f>
        <v>1</v>
      </c>
      <c r="S4" s="17">
        <f>'Результаты 3 кл. р.я.'!S4/'Результаты 3 кл. р.я.'!$B4</f>
        <v>0.5</v>
      </c>
      <c r="T4" s="17">
        <f>'Результаты 3 кл. р.я.'!T4/'Результаты 3 кл. р.я.'!$B4</f>
        <v>0.5</v>
      </c>
      <c r="U4" s="17">
        <f>'Результаты 3 кл. р.я.'!U4/'Результаты 3 кл. р.я.'!$B4/2</f>
        <v>1</v>
      </c>
      <c r="V4" s="17">
        <f>'Результаты 3 кл. р.я.'!V4/'Результаты 3 кл. р.я.'!$B4/2</f>
        <v>1</v>
      </c>
      <c r="W4" s="17">
        <f>'Результаты 3 кл. р.я.'!W4/'Результаты 3 кл. р.я.'!$B4</f>
        <v>0</v>
      </c>
      <c r="X4" s="17">
        <f>'Результаты 3 кл. р.я.'!X4/'Результаты 3 кл. р.я.'!$B4</f>
        <v>0.5</v>
      </c>
      <c r="Y4" s="17">
        <f>'Результаты 3 кл. р.я.'!Y4/'Результаты 3 кл. р.я.'!$B4/2</f>
        <v>0.75</v>
      </c>
      <c r="Z4" s="17">
        <f>'Результаты 3 кл. р.я.'!Z4/'Результаты 3 кл. р.я.'!$B4</f>
        <v>0</v>
      </c>
      <c r="AA4" s="17">
        <f>'Результаты 3 кл. р.я.'!AA4/'Результаты 3 кл. р.я.'!$B4</f>
        <v>0.5</v>
      </c>
      <c r="AB4" s="17">
        <f>'Результаты 3 кл. р.я.'!AB4/'Результаты 3 кл. р.я.'!$B4</f>
        <v>0.5</v>
      </c>
      <c r="AC4" s="17">
        <f>'Результаты 3 кл. р.я.'!AC4/'Результаты 3 кл. р.я.'!$B4</f>
        <v>0</v>
      </c>
      <c r="AE4" s="23">
        <f t="shared" si="0"/>
        <v>1</v>
      </c>
    </row>
    <row r="5" spans="1:31" ht="15.75">
      <c r="A5" s="1" t="s">
        <v>22</v>
      </c>
      <c r="B5" s="16">
        <v>1</v>
      </c>
      <c r="C5" s="17">
        <f>'Результаты 3 кл. р.я.'!C5/'Результаты 3 кл. р.я.'!$B5/4</f>
        <v>0.5</v>
      </c>
      <c r="D5" s="17">
        <f>'Результаты 3 кл. р.я.'!D5/'Результаты 3 кл. р.я.'!$B5/2</f>
        <v>1</v>
      </c>
      <c r="E5" s="17">
        <f>'Результаты 3 кл. р.я.'!E5/'Результаты 3 кл. р.я.'!$B5</f>
        <v>1</v>
      </c>
      <c r="F5" s="17">
        <f>'Результаты 3 кл. р.я.'!F5/'Результаты 3 кл. р.я.'!$B5</f>
        <v>1</v>
      </c>
      <c r="G5" s="17">
        <f>'Результаты 3 кл. р.я.'!G5/'Результаты 3 кл. р.я.'!$B5</f>
        <v>0</v>
      </c>
      <c r="H5" s="17">
        <f>'Результаты 3 кл. р.я.'!H5/'Результаты 3 кл. р.я.'!$B5</f>
        <v>1</v>
      </c>
      <c r="I5" s="17">
        <f>'Результаты 3 кл. р.я.'!I5/'Результаты 3 кл. р.я.'!$B5</f>
        <v>0</v>
      </c>
      <c r="J5" s="17">
        <f>'Результаты 3 кл. р.я.'!J5/'Результаты 3 кл. р.я.'!$B5</f>
        <v>1</v>
      </c>
      <c r="K5" s="17">
        <f>'Результаты 3 кл. р.я.'!K5/'Результаты 3 кл. р.я.'!$B5/2</f>
        <v>1</v>
      </c>
      <c r="L5" s="17">
        <f>'Результаты 3 кл. р.я.'!L5/'Результаты 3 кл. р.я.'!$B5</f>
        <v>1</v>
      </c>
      <c r="M5" s="17">
        <f>'Результаты 3 кл. р.я.'!M5/'Результаты 3 кл. р.я.'!$B5</f>
        <v>0</v>
      </c>
      <c r="N5" s="17">
        <f>'Результаты 3 кл. р.я.'!N5/'Результаты 3 кл. р.я.'!$B5</f>
        <v>1</v>
      </c>
      <c r="O5" s="17">
        <f>'Результаты 3 кл. р.я.'!O5/'Результаты 3 кл. р.я.'!$B5</f>
        <v>1</v>
      </c>
      <c r="P5" s="17">
        <f>'Результаты 3 кл. р.я.'!P5/'Результаты 3 кл. р.я.'!$B5</f>
        <v>0</v>
      </c>
      <c r="Q5" s="17">
        <f>'Результаты 3 кл. р.я.'!Q5/'Результаты 3 кл. р.я.'!$B5</f>
        <v>1</v>
      </c>
      <c r="R5" s="17">
        <f>'Результаты 3 кл. р.я.'!R5/'Результаты 3 кл. р.я.'!$B5</f>
        <v>1</v>
      </c>
      <c r="S5" s="17">
        <f>'Результаты 3 кл. р.я.'!S5/'Результаты 3 кл. р.я.'!$B5</f>
        <v>1</v>
      </c>
      <c r="T5" s="17">
        <f>'Результаты 3 кл. р.я.'!T5/'Результаты 3 кл. р.я.'!$B5</f>
        <v>1</v>
      </c>
      <c r="U5" s="17">
        <f>'Результаты 3 кл. р.я.'!U5/'Результаты 3 кл. р.я.'!$B5/2</f>
        <v>1</v>
      </c>
      <c r="V5" s="17">
        <f>'Результаты 3 кл. р.я.'!V5/'Результаты 3 кл. р.я.'!$B5/2</f>
        <v>0.5</v>
      </c>
      <c r="W5" s="17">
        <f>'Результаты 3 кл. р.я.'!W5/'Результаты 3 кл. р.я.'!$B5</f>
        <v>1</v>
      </c>
      <c r="X5" s="17">
        <f>'Результаты 3 кл. р.я.'!X5/'Результаты 3 кл. р.я.'!$B5</f>
        <v>0</v>
      </c>
      <c r="Y5" s="17">
        <f>'Результаты 3 кл. р.я.'!Y5/'Результаты 3 кл. р.я.'!$B5/2</f>
        <v>0.5</v>
      </c>
      <c r="Z5" s="17">
        <f>'Результаты 3 кл. р.я.'!Z5/'Результаты 3 кл. р.я.'!$B5</f>
        <v>0</v>
      </c>
      <c r="AA5" s="17">
        <f>'Результаты 3 кл. р.я.'!AA5/'Результаты 3 кл. р.я.'!$B5</f>
        <v>1</v>
      </c>
      <c r="AB5" s="17">
        <f>'Результаты 3 кл. р.я.'!AB5/'Результаты 3 кл. р.я.'!$B5</f>
        <v>0</v>
      </c>
      <c r="AC5" s="17">
        <f>'Результаты 3 кл. р.я.'!AC5/'Результаты 3 кл. р.я.'!$B5</f>
        <v>0</v>
      </c>
      <c r="AE5" s="23">
        <f t="shared" si="0"/>
        <v>1</v>
      </c>
    </row>
    <row r="6" spans="1:31" ht="15.75">
      <c r="A6" s="1" t="s">
        <v>8</v>
      </c>
      <c r="B6" s="16">
        <v>49</v>
      </c>
      <c r="C6" s="17">
        <f>'Результаты 3 кл. р.я.'!C6/'Результаты 3 кл. р.я.'!$B6/4</f>
        <v>0.66836734693877553</v>
      </c>
      <c r="D6" s="17">
        <f>'Результаты 3 кл. р.я.'!D6/'Результаты 3 кл. р.я.'!$B6/2</f>
        <v>0.96938775510204078</v>
      </c>
      <c r="E6" s="17">
        <f>'Результаты 3 кл. р.я.'!E6/'Результаты 3 кл. р.я.'!$B6</f>
        <v>0.73469387755102045</v>
      </c>
      <c r="F6" s="17">
        <f>'Результаты 3 кл. р.я.'!F6/'Результаты 3 кл. р.я.'!$B6</f>
        <v>0.63265306122448983</v>
      </c>
      <c r="G6" s="17">
        <f>'Результаты 3 кл. р.я.'!G6/'Результаты 3 кл. р.я.'!$B6</f>
        <v>0.38775510204081631</v>
      </c>
      <c r="H6" s="17">
        <f>'Результаты 3 кл. р.я.'!H6/'Результаты 3 кл. р.я.'!$B6</f>
        <v>0.67346938775510201</v>
      </c>
      <c r="I6" s="17">
        <f>'Результаты 3 кл. р.я.'!I6/'Результаты 3 кл. р.я.'!$B6</f>
        <v>0.44897959183673469</v>
      </c>
      <c r="J6" s="17">
        <f>'Результаты 3 кл. р.я.'!J6/'Результаты 3 кл. р.я.'!$B6</f>
        <v>0.89795918367346939</v>
      </c>
      <c r="K6" s="17">
        <f>'Результаты 3 кл. р.я.'!K6/'Результаты 3 кл. р.я.'!$B6/2</f>
        <v>0.65306122448979587</v>
      </c>
      <c r="L6" s="17">
        <f>'Результаты 3 кл. р.я.'!L6/'Результаты 3 кл. р.я.'!$B6</f>
        <v>0.77551020408163263</v>
      </c>
      <c r="M6" s="17">
        <f>'Результаты 3 кл. р.я.'!M6/'Результаты 3 кл. р.я.'!$B6</f>
        <v>0.53061224489795922</v>
      </c>
      <c r="N6" s="17">
        <f>'Результаты 3 кл. р.я.'!N6/'Результаты 3 кл. р.я.'!$B6</f>
        <v>0.7142857142857143</v>
      </c>
      <c r="O6" s="17">
        <f>'Результаты 3 кл. р.я.'!O6/'Результаты 3 кл. р.я.'!$B6</f>
        <v>0.83673469387755106</v>
      </c>
      <c r="P6" s="17">
        <f>'Результаты 3 кл. р.я.'!P6/'Результаты 3 кл. р.я.'!$B6</f>
        <v>0.75510204081632648</v>
      </c>
      <c r="Q6" s="17">
        <f>'Результаты 3 кл. р.я.'!Q6/'Результаты 3 кл. р.я.'!$B6</f>
        <v>0.55102040816326525</v>
      </c>
      <c r="R6" s="17">
        <f>'Результаты 3 кл. р.я.'!R6/'Результаты 3 кл. р.я.'!$B6</f>
        <v>0.5714285714285714</v>
      </c>
      <c r="S6" s="17">
        <f>'Результаты 3 кл. р.я.'!S6/'Результаты 3 кл. р.я.'!$B6</f>
        <v>0.95918367346938771</v>
      </c>
      <c r="T6" s="17">
        <f>'Результаты 3 кл. р.я.'!T6/'Результаты 3 кл. р.я.'!$B6</f>
        <v>0.91836734693877553</v>
      </c>
      <c r="U6" s="17">
        <f>'Результаты 3 кл. р.я.'!U6/'Результаты 3 кл. р.я.'!$B6/2</f>
        <v>0.72448979591836737</v>
      </c>
      <c r="V6" s="17">
        <f>'Результаты 3 кл. р.я.'!V6/'Результаты 3 кл. р.я.'!$B6/2</f>
        <v>0.67346938775510201</v>
      </c>
      <c r="W6" s="17">
        <f>'Результаты 3 кл. р.я.'!W6/'Результаты 3 кл. р.я.'!$B6</f>
        <v>0.83673469387755106</v>
      </c>
      <c r="X6" s="17">
        <f>'Результаты 3 кл. р.я.'!X6/'Результаты 3 кл. р.я.'!$B6</f>
        <v>0.63265306122448983</v>
      </c>
      <c r="Y6" s="17">
        <f>'Результаты 3 кл. р.я.'!Y6/'Результаты 3 кл. р.я.'!$B6/2</f>
        <v>0.6428571428571429</v>
      </c>
      <c r="Z6" s="17">
        <f>'Результаты 3 кл. р.я.'!Z6/'Результаты 3 кл. р.я.'!$B6</f>
        <v>0.12244897959183673</v>
      </c>
      <c r="AA6" s="17">
        <f>'Результаты 3 кл. р.я.'!AA6/'Результаты 3 кл. р.я.'!$B6</f>
        <v>0.30612244897959184</v>
      </c>
      <c r="AB6" s="17">
        <f>'Результаты 3 кл. р.я.'!AB6/'Результаты 3 кл. р.я.'!$B6</f>
        <v>0.38775510204081631</v>
      </c>
      <c r="AC6" s="17">
        <f>'Результаты 3 кл. р.я.'!AC6/'Результаты 3 кл. р.я.'!$B6</f>
        <v>0.18367346938775511</v>
      </c>
      <c r="AE6" s="23">
        <f t="shared" si="0"/>
        <v>0.96938775510204078</v>
      </c>
    </row>
    <row r="7" spans="1:31" ht="15.75">
      <c r="A7" s="1" t="s">
        <v>9</v>
      </c>
      <c r="B7" s="16">
        <v>9</v>
      </c>
      <c r="C7" s="17">
        <f>'Результаты 3 кл. р.я.'!C7/'Результаты 3 кл. р.я.'!$B7/4</f>
        <v>0.69444444444444442</v>
      </c>
      <c r="D7" s="17">
        <f>'Результаты 3 кл. р.я.'!D7/'Результаты 3 кл. р.я.'!$B7/2</f>
        <v>1</v>
      </c>
      <c r="E7" s="17">
        <f>'Результаты 3 кл. р.я.'!E7/'Результаты 3 кл. р.я.'!$B7</f>
        <v>0.66666666666666663</v>
      </c>
      <c r="F7" s="17">
        <f>'Результаты 3 кл. р.я.'!F7/'Результаты 3 кл. р.я.'!$B7</f>
        <v>0.22222222222222221</v>
      </c>
      <c r="G7" s="17">
        <f>'Результаты 3 кл. р.я.'!G7/'Результаты 3 кл. р.я.'!$B7</f>
        <v>0</v>
      </c>
      <c r="H7" s="17">
        <f>'Результаты 3 кл. р.я.'!H7/'Результаты 3 кл. р.я.'!$B7</f>
        <v>0.66666666666666663</v>
      </c>
      <c r="I7" s="17">
        <f>'Результаты 3 кл. р.я.'!I7/'Результаты 3 кл. р.я.'!$B7</f>
        <v>0.22222222222222221</v>
      </c>
      <c r="J7" s="17">
        <f>'Результаты 3 кл. р.я.'!J7/'Результаты 3 кл. р.я.'!$B7</f>
        <v>1</v>
      </c>
      <c r="K7" s="17">
        <f>'Результаты 3 кл. р.я.'!K7/'Результаты 3 кл. р.я.'!$B7/2</f>
        <v>0.44444444444444442</v>
      </c>
      <c r="L7" s="17">
        <f>'Результаты 3 кл. р.я.'!L7/'Результаты 3 кл. р.я.'!$B7</f>
        <v>1</v>
      </c>
      <c r="M7" s="17">
        <f>'Результаты 3 кл. р.я.'!M7/'Результаты 3 кл. р.я.'!$B7</f>
        <v>0.77777777777777779</v>
      </c>
      <c r="N7" s="17">
        <f>'Результаты 3 кл. р.я.'!N7/'Результаты 3 кл. р.я.'!$B7</f>
        <v>0.88888888888888884</v>
      </c>
      <c r="O7" s="17">
        <f>'Результаты 3 кл. р.я.'!O7/'Результаты 3 кл. р.я.'!$B7</f>
        <v>0.88888888888888884</v>
      </c>
      <c r="P7" s="17">
        <f>'Результаты 3 кл. р.я.'!P7/'Результаты 3 кл. р.я.'!$B7</f>
        <v>1</v>
      </c>
      <c r="Q7" s="17">
        <f>'Результаты 3 кл. р.я.'!Q7/'Результаты 3 кл. р.я.'!$B7</f>
        <v>0.44444444444444442</v>
      </c>
      <c r="R7" s="17">
        <f>'Результаты 3 кл. р.я.'!R7/'Результаты 3 кл. р.я.'!$B7</f>
        <v>0.44444444444444442</v>
      </c>
      <c r="S7" s="17">
        <f>'Результаты 3 кл. р.я.'!S7/'Результаты 3 кл. р.я.'!$B7</f>
        <v>1</v>
      </c>
      <c r="T7" s="17">
        <f>'Результаты 3 кл. р.я.'!T7/'Результаты 3 кл. р.я.'!$B7</f>
        <v>1</v>
      </c>
      <c r="U7" s="17">
        <f>'Результаты 3 кл. р.я.'!U7/'Результаты 3 кл. р.я.'!$B7/2</f>
        <v>0.83333333333333337</v>
      </c>
      <c r="V7" s="17">
        <f>'Результаты 3 кл. р.я.'!V7/'Результаты 3 кл. р.я.'!$B7/2</f>
        <v>0.88888888888888884</v>
      </c>
      <c r="W7" s="17">
        <f>'Результаты 3 кл. р.я.'!W7/'Результаты 3 кл. р.я.'!$B7</f>
        <v>0.88888888888888884</v>
      </c>
      <c r="X7" s="17">
        <f>'Результаты 3 кл. р.я.'!X7/'Результаты 3 кл. р.я.'!$B7</f>
        <v>0.88888888888888884</v>
      </c>
      <c r="Y7" s="17">
        <f>'Результаты 3 кл. р.я.'!Y7/'Результаты 3 кл. р.я.'!$B7/2</f>
        <v>0.66666666666666663</v>
      </c>
      <c r="Z7" s="17">
        <f>'Результаты 3 кл. р.я.'!Z7/'Результаты 3 кл. р.я.'!$B7</f>
        <v>0.1111111111111111</v>
      </c>
      <c r="AA7" s="17">
        <f>'Результаты 3 кл. р.я.'!AA7/'Результаты 3 кл. р.я.'!$B7</f>
        <v>0.22222222222222221</v>
      </c>
      <c r="AB7" s="17">
        <f>'Результаты 3 кл. р.я.'!AB7/'Результаты 3 кл. р.я.'!$B7</f>
        <v>0.66666666666666663</v>
      </c>
      <c r="AC7" s="17">
        <f>'Результаты 3 кл. р.я.'!AC7/'Результаты 3 кл. р.я.'!$B7</f>
        <v>0</v>
      </c>
      <c r="AE7" s="23">
        <f t="shared" si="0"/>
        <v>1</v>
      </c>
    </row>
    <row r="8" spans="1:31" ht="15.75">
      <c r="A8" s="1" t="s">
        <v>10</v>
      </c>
      <c r="B8" s="16">
        <v>135</v>
      </c>
      <c r="C8" s="17">
        <f>'Результаты 3 кл. р.я.'!C8/'Результаты 3 кл. р.я.'!$B8/4</f>
        <v>0.71666666666666667</v>
      </c>
      <c r="D8" s="17">
        <f>'Результаты 3 кл. р.я.'!D8/'Результаты 3 кл. р.я.'!$B8/2</f>
        <v>0.89629629629629626</v>
      </c>
      <c r="E8" s="17">
        <f>'Результаты 3 кл. р.я.'!E8/'Результаты 3 кл. р.я.'!$B8</f>
        <v>0.76296296296296295</v>
      </c>
      <c r="F8" s="17">
        <f>'Результаты 3 кл. р.я.'!F8/'Результаты 3 кл. р.я.'!$B8</f>
        <v>0.76296296296296295</v>
      </c>
      <c r="G8" s="17">
        <f>'Результаты 3 кл. р.я.'!G8/'Результаты 3 кл. р.я.'!$B8</f>
        <v>0.50370370370370365</v>
      </c>
      <c r="H8" s="17">
        <f>'Результаты 3 кл. р.я.'!H8/'Результаты 3 кл. р.я.'!$B8</f>
        <v>0.73333333333333328</v>
      </c>
      <c r="I8" s="17">
        <f>'Результаты 3 кл. р.я.'!I8/'Результаты 3 кл. р.я.'!$B8</f>
        <v>0.48888888888888887</v>
      </c>
      <c r="J8" s="17">
        <f>'Результаты 3 кл. р.я.'!J8/'Результаты 3 кл. р.я.'!$B8</f>
        <v>0.75555555555555554</v>
      </c>
      <c r="K8" s="17">
        <f>'Результаты 3 кл. р.я.'!K8/'Результаты 3 кл. р.я.'!$B8/2</f>
        <v>0.77407407407407403</v>
      </c>
      <c r="L8" s="17">
        <f>'Результаты 3 кл. р.я.'!L8/'Результаты 3 кл. р.я.'!$B8</f>
        <v>0.81481481481481477</v>
      </c>
      <c r="M8" s="17">
        <f>'Результаты 3 кл. р.я.'!M8/'Результаты 3 кл. р.я.'!$B8</f>
        <v>0.3925925925925926</v>
      </c>
      <c r="N8" s="17">
        <f>'Результаты 3 кл. р.я.'!N8/'Результаты 3 кл. р.я.'!$B8</f>
        <v>0.97037037037037033</v>
      </c>
      <c r="O8" s="17">
        <f>'Результаты 3 кл. р.я.'!O8/'Результаты 3 кл. р.я.'!$B8</f>
        <v>0.83703703703703702</v>
      </c>
      <c r="P8" s="17">
        <f>'Результаты 3 кл. р.я.'!P8/'Результаты 3 кл. р.я.'!$B8</f>
        <v>0.85185185185185186</v>
      </c>
      <c r="Q8" s="17">
        <f>'Результаты 3 кл. р.я.'!Q8/'Результаты 3 кл. р.я.'!$B8</f>
        <v>0.58518518518518514</v>
      </c>
      <c r="R8" s="17">
        <f>'Результаты 3 кл. р.я.'!R8/'Результаты 3 кл. р.я.'!$B8</f>
        <v>0.6962962962962963</v>
      </c>
      <c r="S8" s="17">
        <f>'Результаты 3 кл. р.я.'!S8/'Результаты 3 кл. р.я.'!$B8</f>
        <v>0.87407407407407411</v>
      </c>
      <c r="T8" s="17">
        <f>'Результаты 3 кл. р.я.'!T8/'Результаты 3 кл. р.я.'!$B8</f>
        <v>0.88888888888888884</v>
      </c>
      <c r="U8" s="17">
        <f>'Результаты 3 кл. р.я.'!U8/'Результаты 3 кл. р.я.'!$B8/2</f>
        <v>0.74814814814814812</v>
      </c>
      <c r="V8" s="17">
        <f>'Результаты 3 кл. р.я.'!V8/'Результаты 3 кл. р.я.'!$B8/2</f>
        <v>0.6518518518518519</v>
      </c>
      <c r="W8" s="17">
        <f>'Результаты 3 кл. р.я.'!W8/'Результаты 3 кл. р.я.'!$B8</f>
        <v>0.77037037037037037</v>
      </c>
      <c r="X8" s="17">
        <f>'Результаты 3 кл. р.я.'!X8/'Результаты 3 кл. р.я.'!$B8</f>
        <v>0.64444444444444449</v>
      </c>
      <c r="Y8" s="17">
        <f>'Результаты 3 кл. р.я.'!Y8/'Результаты 3 кл. р.я.'!$B8/2</f>
        <v>0.74444444444444446</v>
      </c>
      <c r="Z8" s="17">
        <f>'Результаты 3 кл. р.я.'!Z8/'Результаты 3 кл. р.я.'!$B8</f>
        <v>8.1481481481481488E-2</v>
      </c>
      <c r="AA8" s="17">
        <f>'Результаты 3 кл. р.я.'!AA8/'Результаты 3 кл. р.я.'!$B8</f>
        <v>0.33333333333333331</v>
      </c>
      <c r="AB8" s="17">
        <f>'Результаты 3 кл. р.я.'!AB8/'Результаты 3 кл. р.я.'!$B8</f>
        <v>0.48148148148148145</v>
      </c>
      <c r="AC8" s="17">
        <f>'Результаты 3 кл. р.я.'!AC8/'Результаты 3 кл. р.я.'!$B8</f>
        <v>0.1037037037037037</v>
      </c>
      <c r="AE8" s="23">
        <f t="shared" si="0"/>
        <v>0.97037037037037033</v>
      </c>
    </row>
    <row r="9" spans="1:31" ht="15.75">
      <c r="A9" s="1" t="s">
        <v>11</v>
      </c>
      <c r="B9" s="16">
        <v>73</v>
      </c>
      <c r="C9" s="17">
        <f>'Результаты 3 кл. р.я.'!C9/'Результаты 3 кл. р.я.'!$B9/4</f>
        <v>0.7773972602739726</v>
      </c>
      <c r="D9" s="17">
        <f>'Результаты 3 кл. р.я.'!D9/'Результаты 3 кл. р.я.'!$B9/2</f>
        <v>0.98630136986301364</v>
      </c>
      <c r="E9" s="17">
        <f>'Результаты 3 кл. р.я.'!E9/'Результаты 3 кл. р.я.'!$B9</f>
        <v>0.86301369863013699</v>
      </c>
      <c r="F9" s="17">
        <f>'Результаты 3 кл. р.я.'!F9/'Результаты 3 кл. р.я.'!$B9</f>
        <v>0.78082191780821919</v>
      </c>
      <c r="G9" s="17">
        <f>'Результаты 3 кл. р.я.'!G9/'Результаты 3 кл. р.я.'!$B9</f>
        <v>0.53424657534246578</v>
      </c>
      <c r="H9" s="17">
        <f>'Результаты 3 кл. р.я.'!H9/'Результаты 3 кл. р.я.'!$B9</f>
        <v>0.82191780821917804</v>
      </c>
      <c r="I9" s="17">
        <f>'Результаты 3 кл. р.я.'!I9/'Результаты 3 кл. р.я.'!$B9</f>
        <v>0.56164383561643838</v>
      </c>
      <c r="J9" s="17">
        <f>'Результаты 3 кл. р.я.'!J9/'Результаты 3 кл. р.я.'!$B9</f>
        <v>0.75342465753424659</v>
      </c>
      <c r="K9" s="17">
        <f>'Результаты 3 кл. р.я.'!K9/'Результаты 3 кл. р.я.'!$B9/2</f>
        <v>0.75342465753424659</v>
      </c>
      <c r="L9" s="17">
        <f>'Результаты 3 кл. р.я.'!L9/'Результаты 3 кл. р.я.'!$B9</f>
        <v>0.9178082191780822</v>
      </c>
      <c r="M9" s="17">
        <f>'Результаты 3 кл. р.я.'!M9/'Результаты 3 кл. р.я.'!$B9</f>
        <v>0.57534246575342463</v>
      </c>
      <c r="N9" s="17">
        <f>'Результаты 3 кл. р.я.'!N9/'Результаты 3 кл. р.я.'!$B9</f>
        <v>0.80821917808219179</v>
      </c>
      <c r="O9" s="17">
        <f>'Результаты 3 кл. р.я.'!O9/'Результаты 3 кл. р.я.'!$B9</f>
        <v>0.80821917808219179</v>
      </c>
      <c r="P9" s="17">
        <f>'Результаты 3 кл. р.я.'!P9/'Результаты 3 кл. р.я.'!$B9</f>
        <v>0.84931506849315064</v>
      </c>
      <c r="Q9" s="17">
        <f>'Результаты 3 кл. р.я.'!Q9/'Результаты 3 кл. р.я.'!$B9</f>
        <v>0.67123287671232879</v>
      </c>
      <c r="R9" s="17">
        <f>'Результаты 3 кл. р.я.'!R9/'Результаты 3 кл. р.я.'!$B9</f>
        <v>0.65753424657534243</v>
      </c>
      <c r="S9" s="17">
        <f>'Результаты 3 кл. р.я.'!S9/'Результаты 3 кл. р.я.'!$B9</f>
        <v>0.95890410958904104</v>
      </c>
      <c r="T9" s="17">
        <f>'Результаты 3 кл. р.я.'!T9/'Результаты 3 кл. р.я.'!$B9</f>
        <v>0.9452054794520548</v>
      </c>
      <c r="U9" s="17">
        <f>'Результаты 3 кл. р.я.'!U9/'Результаты 3 кл. р.я.'!$B9/2</f>
        <v>0.73287671232876717</v>
      </c>
      <c r="V9" s="17">
        <f>'Результаты 3 кл. р.я.'!V9/'Результаты 3 кл. р.я.'!$B9/2</f>
        <v>0.73287671232876717</v>
      </c>
      <c r="W9" s="17">
        <f>'Результаты 3 кл. р.я.'!W9/'Результаты 3 кл. р.я.'!$B9</f>
        <v>0.79452054794520544</v>
      </c>
      <c r="X9" s="17">
        <f>'Результаты 3 кл. р.я.'!X9/'Результаты 3 кл. р.я.'!$B9</f>
        <v>0.46575342465753422</v>
      </c>
      <c r="Y9" s="17">
        <f>'Результаты 3 кл. р.я.'!Y9/'Результаты 3 кл. р.я.'!$B9/2</f>
        <v>0.76027397260273977</v>
      </c>
      <c r="Z9" s="17">
        <f>'Результаты 3 кл. р.я.'!Z9/'Результаты 3 кл. р.я.'!$B9</f>
        <v>1.3698630136986301E-2</v>
      </c>
      <c r="AA9" s="17">
        <f>'Результаты 3 кл. р.я.'!AA9/'Результаты 3 кл. р.я.'!$B9</f>
        <v>0.27397260273972601</v>
      </c>
      <c r="AB9" s="17">
        <f>'Результаты 3 кл. р.я.'!AB9/'Результаты 3 кл. р.я.'!$B9</f>
        <v>0.57534246575342463</v>
      </c>
      <c r="AC9" s="17">
        <f>'Результаты 3 кл. р.я.'!AC9/'Результаты 3 кл. р.я.'!$B9</f>
        <v>0.13698630136986301</v>
      </c>
      <c r="AE9" s="23">
        <f t="shared" si="0"/>
        <v>0.98630136986301364</v>
      </c>
    </row>
    <row r="10" spans="1:31" ht="15.75">
      <c r="A10" s="1" t="s">
        <v>12</v>
      </c>
      <c r="B10" s="16">
        <v>53</v>
      </c>
      <c r="C10" s="17">
        <f>'Результаты 3 кл. р.я.'!C10/'Результаты 3 кл. р.я.'!$B10/4</f>
        <v>0.64622641509433965</v>
      </c>
      <c r="D10" s="17">
        <f>'Результаты 3 кл. р.я.'!D10/'Результаты 3 кл. р.я.'!$B10/2</f>
        <v>0.93396226415094341</v>
      </c>
      <c r="E10" s="17">
        <f>'Результаты 3 кл. р.я.'!E10/'Результаты 3 кл. р.я.'!$B10</f>
        <v>0.77358490566037741</v>
      </c>
      <c r="F10" s="17">
        <f>'Результаты 3 кл. р.я.'!F10/'Результаты 3 кл. р.я.'!$B10</f>
        <v>0.50943396226415094</v>
      </c>
      <c r="G10" s="17">
        <f>'Результаты 3 кл. р.я.'!G10/'Результаты 3 кл. р.я.'!$B10</f>
        <v>0.60377358490566035</v>
      </c>
      <c r="H10" s="17">
        <f>'Результаты 3 кл. р.я.'!H10/'Результаты 3 кл. р.я.'!$B10</f>
        <v>0.62264150943396224</v>
      </c>
      <c r="I10" s="17">
        <f>'Результаты 3 кл. р.я.'!I10/'Результаты 3 кл. р.я.'!$B10</f>
        <v>0.45283018867924529</v>
      </c>
      <c r="J10" s="17">
        <f>'Результаты 3 кл. р.я.'!J10/'Результаты 3 кл. р.я.'!$B10</f>
        <v>0.83018867924528306</v>
      </c>
      <c r="K10" s="17">
        <f>'Результаты 3 кл. р.я.'!K10/'Результаты 3 кл. р.я.'!$B10/2</f>
        <v>0.50943396226415094</v>
      </c>
      <c r="L10" s="17">
        <f>'Результаты 3 кл. р.я.'!L10/'Результаты 3 кл. р.я.'!$B10</f>
        <v>0.69811320754716977</v>
      </c>
      <c r="M10" s="17">
        <f>'Результаты 3 кл. р.я.'!M10/'Результаты 3 кл. р.я.'!$B10</f>
        <v>0.69811320754716977</v>
      </c>
      <c r="N10" s="17">
        <f>'Результаты 3 кл. р.я.'!N10/'Результаты 3 кл. р.я.'!$B10</f>
        <v>0.64150943396226412</v>
      </c>
      <c r="O10" s="17">
        <f>'Результаты 3 кл. р.я.'!O10/'Результаты 3 кл. р.я.'!$B10</f>
        <v>0.79245283018867929</v>
      </c>
      <c r="P10" s="17">
        <f>'Результаты 3 кл. р.я.'!P10/'Результаты 3 кл. р.я.'!$B10</f>
        <v>0.71698113207547165</v>
      </c>
      <c r="Q10" s="17">
        <f>'Результаты 3 кл. р.я.'!Q10/'Результаты 3 кл. р.я.'!$B10</f>
        <v>0.71698113207547165</v>
      </c>
      <c r="R10" s="17">
        <f>'Результаты 3 кл. р.я.'!R10/'Результаты 3 кл. р.я.'!$B10</f>
        <v>0.64150943396226412</v>
      </c>
      <c r="S10" s="17">
        <f>'Результаты 3 кл. р.я.'!S10/'Результаты 3 кл. р.я.'!$B10</f>
        <v>0.77358490566037741</v>
      </c>
      <c r="T10" s="17">
        <f>'Результаты 3 кл. р.я.'!T10/'Результаты 3 кл. р.я.'!$B10</f>
        <v>0.77358490566037741</v>
      </c>
      <c r="U10" s="17">
        <f>'Результаты 3 кл. р.я.'!U10/'Результаты 3 кл. р.я.'!$B10/2</f>
        <v>0.39622641509433965</v>
      </c>
      <c r="V10" s="17">
        <f>'Результаты 3 кл. р.я.'!V10/'Результаты 3 кл. р.я.'!$B10/2</f>
        <v>0.56603773584905659</v>
      </c>
      <c r="W10" s="17">
        <f>'Результаты 3 кл. р.я.'!W10/'Результаты 3 кл. р.я.'!$B10</f>
        <v>0.73584905660377353</v>
      </c>
      <c r="X10" s="17">
        <f>'Результаты 3 кл. р.я.'!X10/'Результаты 3 кл. р.я.'!$B10</f>
        <v>0.71698113207547165</v>
      </c>
      <c r="Y10" s="17">
        <f>'Результаты 3 кл. р.я.'!Y10/'Результаты 3 кл. р.я.'!$B10/2</f>
        <v>0.48113207547169812</v>
      </c>
      <c r="Z10" s="17">
        <f>'Результаты 3 кл. р.я.'!Z10/'Результаты 3 кл. р.я.'!$B10</f>
        <v>0.13207547169811321</v>
      </c>
      <c r="AA10" s="17">
        <f>'Результаты 3 кл. р.я.'!AA10/'Результаты 3 кл. р.я.'!$B10</f>
        <v>0.50943396226415094</v>
      </c>
      <c r="AB10" s="17">
        <f>'Результаты 3 кл. р.я.'!AB10/'Результаты 3 кл. р.я.'!$B10</f>
        <v>0.24528301886792453</v>
      </c>
      <c r="AC10" s="17">
        <f>'Результаты 3 кл. р.я.'!AC10/'Результаты 3 кл. р.я.'!$B10</f>
        <v>0.11320754716981132</v>
      </c>
      <c r="AE10" s="23">
        <f t="shared" si="0"/>
        <v>0.93396226415094341</v>
      </c>
    </row>
    <row r="11" spans="1:31" ht="15.75">
      <c r="A11" s="1" t="s">
        <v>13</v>
      </c>
      <c r="B11" s="16">
        <v>90</v>
      </c>
      <c r="C11" s="17">
        <f>'Результаты 3 кл. р.я.'!C11/'Результаты 3 кл. р.я.'!$B11/4</f>
        <v>0.68333333333333335</v>
      </c>
      <c r="D11" s="17">
        <f>'Результаты 3 кл. р.я.'!D11/'Результаты 3 кл. р.я.'!$B11/2</f>
        <v>0.7</v>
      </c>
      <c r="E11" s="17">
        <f>'Результаты 3 кл. р.я.'!E11/'Результаты 3 кл. р.я.'!$B11</f>
        <v>0.85555555555555551</v>
      </c>
      <c r="F11" s="17">
        <f>'Результаты 3 кл. р.я.'!F11/'Результаты 3 кл. р.я.'!$B11</f>
        <v>0.93333333333333335</v>
      </c>
      <c r="G11" s="17">
        <f>'Результаты 3 кл. р.я.'!G11/'Результаты 3 кл. р.я.'!$B11</f>
        <v>0.78888888888888886</v>
      </c>
      <c r="H11" s="17">
        <f>'Результаты 3 кл. р.я.'!H11/'Результаты 3 кл. р.я.'!$B11</f>
        <v>0.9</v>
      </c>
      <c r="I11" s="17">
        <f>'Результаты 3 кл. р.я.'!I11/'Результаты 3 кл. р.я.'!$B11</f>
        <v>0.76666666666666672</v>
      </c>
      <c r="J11" s="17">
        <f>'Результаты 3 кл. р.я.'!J11/'Результаты 3 кл. р.я.'!$B11</f>
        <v>0.88888888888888884</v>
      </c>
      <c r="K11" s="17">
        <f>'Результаты 3 кл. р.я.'!K11/'Результаты 3 кл. р.я.'!$B11/2</f>
        <v>0.65</v>
      </c>
      <c r="L11" s="17">
        <f>'Результаты 3 кл. р.я.'!L11/'Результаты 3 кл. р.я.'!$B11</f>
        <v>0.94444444444444442</v>
      </c>
      <c r="M11" s="17">
        <f>'Результаты 3 кл. р.я.'!M11/'Результаты 3 кл. р.я.'!$B11</f>
        <v>0.71111111111111114</v>
      </c>
      <c r="N11" s="17">
        <f>'Результаты 3 кл. р.я.'!N11/'Результаты 3 кл. р.я.'!$B11</f>
        <v>0.82222222222222219</v>
      </c>
      <c r="O11" s="17">
        <f>'Результаты 3 кл. р.я.'!O11/'Результаты 3 кл. р.я.'!$B11</f>
        <v>0.88888888888888884</v>
      </c>
      <c r="P11" s="17">
        <f>'Результаты 3 кл. р.я.'!P11/'Результаты 3 кл. р.я.'!$B11</f>
        <v>0.9</v>
      </c>
      <c r="Q11" s="17">
        <f>'Результаты 3 кл. р.я.'!Q11/'Результаты 3 кл. р.я.'!$B11</f>
        <v>0.81111111111111112</v>
      </c>
      <c r="R11" s="17">
        <f>'Результаты 3 кл. р.я.'!R11/'Результаты 3 кл. р.я.'!$B11</f>
        <v>0.8</v>
      </c>
      <c r="S11" s="17">
        <f>'Результаты 3 кл. р.я.'!S11/'Результаты 3 кл. р.я.'!$B11</f>
        <v>0.94444444444444442</v>
      </c>
      <c r="T11" s="17">
        <f>'Результаты 3 кл. р.я.'!T11/'Результаты 3 кл. р.я.'!$B11</f>
        <v>0.92222222222222228</v>
      </c>
      <c r="U11" s="17">
        <f>'Результаты 3 кл. р.я.'!U11/'Результаты 3 кл. р.я.'!$B11/2</f>
        <v>0.65555555555555556</v>
      </c>
      <c r="V11" s="17">
        <f>'Результаты 3 кл. р.я.'!V11/'Результаты 3 кл. р.я.'!$B11/2</f>
        <v>0.69444444444444442</v>
      </c>
      <c r="W11" s="17">
        <f>'Результаты 3 кл. р.я.'!W11/'Результаты 3 кл. р.я.'!$B11</f>
        <v>0.9</v>
      </c>
      <c r="X11" s="17">
        <f>'Результаты 3 кл. р.я.'!X11/'Результаты 3 кл. р.я.'!$B11</f>
        <v>0.9555555555555556</v>
      </c>
      <c r="Y11" s="17">
        <f>'Результаты 3 кл. р.я.'!Y11/'Результаты 3 кл. р.я.'!$B11/2</f>
        <v>0.68888888888888888</v>
      </c>
      <c r="Z11" s="17">
        <f>'Результаты 3 кл. р.я.'!Z11/'Результаты 3 кл. р.я.'!$B11</f>
        <v>0</v>
      </c>
      <c r="AA11" s="17">
        <f>'Результаты 3 кл. р.я.'!AA11/'Результаты 3 кл. р.я.'!$B11</f>
        <v>0.34444444444444444</v>
      </c>
      <c r="AB11" s="17">
        <f>'Результаты 3 кл. р.я.'!AB11/'Результаты 3 кл. р.я.'!$B11</f>
        <v>0.5</v>
      </c>
      <c r="AC11" s="17">
        <f>'Результаты 3 кл. р.я.'!AC11/'Результаты 3 кл. р.я.'!$B11</f>
        <v>0.15555555555555556</v>
      </c>
      <c r="AE11" s="23">
        <f t="shared" si="0"/>
        <v>0.9555555555555556</v>
      </c>
    </row>
    <row r="12" spans="1:31" ht="15.75">
      <c r="A12" s="1">
        <v>3</v>
      </c>
      <c r="B12" s="16">
        <v>26</v>
      </c>
      <c r="C12" s="17">
        <f>'Результаты 3 кл. р.я.'!C12/'Результаты 3 кл. р.я.'!$B12/4</f>
        <v>0.46153846153846156</v>
      </c>
      <c r="D12" s="17">
        <f>'Результаты 3 кл. р.я.'!D12/'Результаты 3 кл. р.я.'!$B12/2</f>
        <v>0.80769230769230771</v>
      </c>
      <c r="E12" s="17">
        <f>'Результаты 3 кл. р.я.'!E12/'Результаты 3 кл. р.я.'!$B12</f>
        <v>0.69230769230769229</v>
      </c>
      <c r="F12" s="17">
        <f>'Результаты 3 кл. р.я.'!F12/'Результаты 3 кл. р.я.'!$B12</f>
        <v>0.53846153846153844</v>
      </c>
      <c r="G12" s="17">
        <f>'Результаты 3 кл. р.я.'!G12/'Результаты 3 кл. р.я.'!$B12</f>
        <v>0.5</v>
      </c>
      <c r="H12" s="17">
        <f>'Результаты 3 кл. р.я.'!H12/'Результаты 3 кл. р.я.'!$B12</f>
        <v>0.57692307692307687</v>
      </c>
      <c r="I12" s="17">
        <f>'Результаты 3 кл. р.я.'!I12/'Результаты 3 кл. р.я.'!$B12</f>
        <v>0.61538461538461542</v>
      </c>
      <c r="J12" s="17">
        <f>'Результаты 3 кл. р.я.'!J12/'Результаты 3 кл. р.я.'!$B12</f>
        <v>0.57692307692307687</v>
      </c>
      <c r="K12" s="17">
        <f>'Результаты 3 кл. р.я.'!K12/'Результаты 3 кл. р.я.'!$B12/2</f>
        <v>0.69230769230769229</v>
      </c>
      <c r="L12" s="17">
        <f>'Результаты 3 кл. р.я.'!L12/'Результаты 3 кл. р.я.'!$B12</f>
        <v>0.73076923076923073</v>
      </c>
      <c r="M12" s="17">
        <f>'Результаты 3 кл. р.я.'!M12/'Результаты 3 кл. р.я.'!$B12</f>
        <v>0.23076923076923078</v>
      </c>
      <c r="N12" s="17">
        <f>'Результаты 3 кл. р.я.'!N12/'Результаты 3 кл. р.я.'!$B12</f>
        <v>0.53846153846153844</v>
      </c>
      <c r="O12" s="17">
        <f>'Результаты 3 кл. р.я.'!O12/'Результаты 3 кл. р.я.'!$B12</f>
        <v>0.76923076923076927</v>
      </c>
      <c r="P12" s="17">
        <f>'Результаты 3 кл. р.я.'!P12/'Результаты 3 кл. р.я.'!$B12</f>
        <v>0.57692307692307687</v>
      </c>
      <c r="Q12" s="17">
        <f>'Результаты 3 кл. р.я.'!Q12/'Результаты 3 кл. р.я.'!$B12</f>
        <v>0.73076923076923073</v>
      </c>
      <c r="R12" s="17">
        <f>'Результаты 3 кл. р.я.'!R12/'Результаты 3 кл. р.я.'!$B12</f>
        <v>0.34615384615384615</v>
      </c>
      <c r="S12" s="17">
        <f>'Результаты 3 кл. р.я.'!S12/'Результаты 3 кл. р.я.'!$B12</f>
        <v>0.84615384615384615</v>
      </c>
      <c r="T12" s="17">
        <f>'Результаты 3 кл. р.я.'!T12/'Результаты 3 кл. р.я.'!$B12</f>
        <v>0.61538461538461542</v>
      </c>
      <c r="U12" s="17">
        <f>'Результаты 3 кл. р.я.'!U12/'Результаты 3 кл. р.я.'!$B12/2</f>
        <v>0.30769230769230771</v>
      </c>
      <c r="V12" s="17">
        <f>'Результаты 3 кл. р.я.'!V12/'Результаты 3 кл. р.я.'!$B12/2</f>
        <v>0.57692307692307687</v>
      </c>
      <c r="W12" s="17">
        <f>'Результаты 3 кл. р.я.'!W12/'Результаты 3 кл. р.я.'!$B12</f>
        <v>0.61538461538461542</v>
      </c>
      <c r="X12" s="17">
        <f>'Результаты 3 кл. р.я.'!X12/'Результаты 3 кл. р.я.'!$B12</f>
        <v>0.57692307692307687</v>
      </c>
      <c r="Y12" s="17">
        <f>'Результаты 3 кл. р.я.'!Y12/'Результаты 3 кл. р.я.'!$B12/2</f>
        <v>0.38461538461538464</v>
      </c>
      <c r="Z12" s="17">
        <f>'Результаты 3 кл. р.я.'!Z12/'Результаты 3 кл. р.я.'!$B12</f>
        <v>0.19230769230769232</v>
      </c>
      <c r="AA12" s="17">
        <f>'Результаты 3 кл. р.я.'!AA12/'Результаты 3 кл. р.я.'!$B12</f>
        <v>0.46153846153846156</v>
      </c>
      <c r="AB12" s="17">
        <f>'Результаты 3 кл. р.я.'!AB12/'Результаты 3 кл. р.я.'!$B12</f>
        <v>0.34615384615384615</v>
      </c>
      <c r="AC12" s="17">
        <f>'Результаты 3 кл. р.я.'!AC12/'Результаты 3 кл. р.я.'!$B12</f>
        <v>0</v>
      </c>
      <c r="AE12" s="23">
        <f t="shared" si="0"/>
        <v>0.84615384615384615</v>
      </c>
    </row>
    <row r="13" spans="1:31" ht="15.75">
      <c r="A13" s="1">
        <v>4</v>
      </c>
      <c r="B13" s="16">
        <v>36</v>
      </c>
      <c r="C13" s="17">
        <f>'Результаты 3 кл. р.я.'!C13/'Результаты 3 кл. р.я.'!$B13/4</f>
        <v>0.64583333333333337</v>
      </c>
      <c r="D13" s="17">
        <f>'Результаты 3 кл. р.я.'!D13/'Результаты 3 кл. р.я.'!$B13/2</f>
        <v>0.91666666666666663</v>
      </c>
      <c r="E13" s="17">
        <f>'Результаты 3 кл. р.я.'!E13/'Результаты 3 кл. р.я.'!$B13</f>
        <v>0.66666666666666663</v>
      </c>
      <c r="F13" s="17">
        <f>'Результаты 3 кл. р.я.'!F13/'Результаты 3 кл. р.я.'!$B13</f>
        <v>0.80555555555555558</v>
      </c>
      <c r="G13" s="17">
        <f>'Результаты 3 кл. р.я.'!G13/'Результаты 3 кл. р.я.'!$B13</f>
        <v>0.66666666666666663</v>
      </c>
      <c r="H13" s="17">
        <f>'Результаты 3 кл. р.я.'!H13/'Результаты 3 кл. р.я.'!$B13</f>
        <v>0.72222222222222221</v>
      </c>
      <c r="I13" s="17">
        <f>'Результаты 3 кл. р.я.'!I13/'Результаты 3 кл. р.я.'!$B13</f>
        <v>0.75</v>
      </c>
      <c r="J13" s="17">
        <f>'Результаты 3 кл. р.я.'!J13/'Результаты 3 кл. р.я.'!$B13</f>
        <v>0.75</v>
      </c>
      <c r="K13" s="17">
        <f>'Результаты 3 кл. р.я.'!K13/'Результаты 3 кл. р.я.'!$B13/2</f>
        <v>0.63888888888888884</v>
      </c>
      <c r="L13" s="17">
        <f>'Результаты 3 кл. р.я.'!L13/'Результаты 3 кл. р.я.'!$B13</f>
        <v>0.69444444444444442</v>
      </c>
      <c r="M13" s="17">
        <f>'Результаты 3 кл. р.я.'!M13/'Результаты 3 кл. р.я.'!$B13</f>
        <v>0.30555555555555558</v>
      </c>
      <c r="N13" s="17">
        <f>'Результаты 3 кл. р.я.'!N13/'Результаты 3 кл. р.я.'!$B13</f>
        <v>0.66666666666666663</v>
      </c>
      <c r="O13" s="17">
        <f>'Результаты 3 кл. р.я.'!O13/'Результаты 3 кл. р.я.'!$B13</f>
        <v>0.72222222222222221</v>
      </c>
      <c r="P13" s="17">
        <f>'Результаты 3 кл. р.я.'!P13/'Результаты 3 кл. р.я.'!$B13</f>
        <v>0.75</v>
      </c>
      <c r="Q13" s="17">
        <f>'Результаты 3 кл. р.я.'!Q13/'Результаты 3 кл. р.я.'!$B13</f>
        <v>0.55555555555555558</v>
      </c>
      <c r="R13" s="17">
        <f>'Результаты 3 кл. р.я.'!R13/'Результаты 3 кл. р.я.'!$B13</f>
        <v>0.61111111111111116</v>
      </c>
      <c r="S13" s="17">
        <f>'Результаты 3 кл. р.я.'!S13/'Результаты 3 кл. р.я.'!$B13</f>
        <v>0.91666666666666663</v>
      </c>
      <c r="T13" s="17">
        <f>'Результаты 3 кл. р.я.'!T13/'Результаты 3 кл. р.я.'!$B13</f>
        <v>0.91666666666666663</v>
      </c>
      <c r="U13" s="17">
        <f>'Результаты 3 кл. р.я.'!U13/'Результаты 3 кл. р.я.'!$B13/2</f>
        <v>0.77777777777777779</v>
      </c>
      <c r="V13" s="17">
        <f>'Результаты 3 кл. р.я.'!V13/'Результаты 3 кл. р.я.'!$B13/2</f>
        <v>0.73611111111111116</v>
      </c>
      <c r="W13" s="17">
        <f>'Результаты 3 кл. р.я.'!W13/'Результаты 3 кл. р.я.'!$B13</f>
        <v>0.94444444444444442</v>
      </c>
      <c r="X13" s="17">
        <f>'Результаты 3 кл. р.я.'!X13/'Результаты 3 кл. р.я.'!$B13</f>
        <v>0.3888888888888889</v>
      </c>
      <c r="Y13" s="17">
        <f>'Результаты 3 кл. р.я.'!Y13/'Результаты 3 кл. р.я.'!$B13/2</f>
        <v>0.90277777777777779</v>
      </c>
      <c r="Z13" s="17">
        <f>'Результаты 3 кл. р.я.'!Z13/'Результаты 3 кл. р.я.'!$B13</f>
        <v>0.1388888888888889</v>
      </c>
      <c r="AA13" s="17">
        <f>'Результаты 3 кл. р.я.'!AA13/'Результаты 3 кл. р.я.'!$B13</f>
        <v>0.25</v>
      </c>
      <c r="AB13" s="17">
        <f>'Результаты 3 кл. р.я.'!AB13/'Результаты 3 кл. р.я.'!$B13</f>
        <v>0.41666666666666669</v>
      </c>
      <c r="AC13" s="17">
        <f>'Результаты 3 кл. р.я.'!AC13/'Результаты 3 кл. р.я.'!$B13</f>
        <v>0.19444444444444445</v>
      </c>
      <c r="AE13" s="23">
        <f t="shared" si="0"/>
        <v>0.94444444444444442</v>
      </c>
    </row>
    <row r="14" spans="1:31" ht="15.75">
      <c r="A14" s="1">
        <v>5</v>
      </c>
      <c r="B14" s="16">
        <v>83</v>
      </c>
      <c r="C14" s="17">
        <f>'Результаты 3 кл. р.я.'!C14/'Результаты 3 кл. р.я.'!$B14/4</f>
        <v>0.70481927710843373</v>
      </c>
      <c r="D14" s="17">
        <f>'Результаты 3 кл. р.я.'!D14/'Результаты 3 кл. р.я.'!$B14/2</f>
        <v>0.87349397590361444</v>
      </c>
      <c r="E14" s="17">
        <f>'Результаты 3 кл. р.я.'!E14/'Результаты 3 кл. р.я.'!$B14</f>
        <v>0.83132530120481929</v>
      </c>
      <c r="F14" s="17">
        <f>'Результаты 3 кл. р.я.'!F14/'Результаты 3 кл. р.я.'!$B14</f>
        <v>0.90361445783132532</v>
      </c>
      <c r="G14" s="17">
        <f>'Результаты 3 кл. р.я.'!G14/'Результаты 3 кл. р.я.'!$B14</f>
        <v>0.79518072289156627</v>
      </c>
      <c r="H14" s="17">
        <f>'Результаты 3 кл. р.я.'!H14/'Результаты 3 кл. р.я.'!$B14</f>
        <v>0.81927710843373491</v>
      </c>
      <c r="I14" s="17">
        <f>'Результаты 3 кл. р.я.'!I14/'Результаты 3 кл. р.я.'!$B14</f>
        <v>0.80722891566265065</v>
      </c>
      <c r="J14" s="17">
        <f>'Результаты 3 кл. р.я.'!J14/'Результаты 3 кл. р.я.'!$B14</f>
        <v>0.86746987951807231</v>
      </c>
      <c r="K14" s="17">
        <f>'Результаты 3 кл. р.я.'!K14/'Результаты 3 кл. р.я.'!$B14/2</f>
        <v>0.89156626506024095</v>
      </c>
      <c r="L14" s="17">
        <f>'Результаты 3 кл. р.я.'!L14/'Результаты 3 кл. р.я.'!$B14</f>
        <v>0.80722891566265065</v>
      </c>
      <c r="M14" s="17">
        <f>'Результаты 3 кл. р.я.'!M14/'Результаты 3 кл. р.я.'!$B14</f>
        <v>0.61445783132530118</v>
      </c>
      <c r="N14" s="17">
        <f>'Результаты 3 кл. р.я.'!N14/'Результаты 3 кл. р.я.'!$B14</f>
        <v>0.91566265060240959</v>
      </c>
      <c r="O14" s="17">
        <f>'Результаты 3 кл. р.я.'!O14/'Результаты 3 кл. р.я.'!$B14</f>
        <v>0.91566265060240959</v>
      </c>
      <c r="P14" s="17">
        <f>'Результаты 3 кл. р.я.'!P14/'Результаты 3 кл. р.я.'!$B14</f>
        <v>0.81927710843373491</v>
      </c>
      <c r="Q14" s="17">
        <f>'Результаты 3 кл. р.я.'!Q14/'Результаты 3 кл. р.я.'!$B14</f>
        <v>0.57831325301204817</v>
      </c>
      <c r="R14" s="17">
        <f>'Результаты 3 кл. р.я.'!R14/'Результаты 3 кл. р.я.'!$B14</f>
        <v>0.57831325301204817</v>
      </c>
      <c r="S14" s="17">
        <f>'Результаты 3 кл. р.я.'!S14/'Результаты 3 кл. р.я.'!$B14</f>
        <v>0.75903614457831325</v>
      </c>
      <c r="T14" s="17">
        <f>'Результаты 3 кл. р.я.'!T14/'Результаты 3 кл. р.я.'!$B14</f>
        <v>0.87951807228915657</v>
      </c>
      <c r="U14" s="17">
        <f>'Результаты 3 кл. р.я.'!U14/'Результаты 3 кл. р.я.'!$B14/2</f>
        <v>0.77108433734939763</v>
      </c>
      <c r="V14" s="17">
        <f>'Результаты 3 кл. р.я.'!V14/'Результаты 3 кл. р.я.'!$B14/2</f>
        <v>0.88554216867469882</v>
      </c>
      <c r="W14" s="17">
        <f>'Результаты 3 кл. р.я.'!W14/'Результаты 3 кл. р.я.'!$B14</f>
        <v>0.86746987951807231</v>
      </c>
      <c r="X14" s="17">
        <f>'Результаты 3 кл. р.я.'!X14/'Результаты 3 кл. р.я.'!$B14</f>
        <v>0.55421686746987953</v>
      </c>
      <c r="Y14" s="17">
        <f>'Результаты 3 кл. р.я.'!Y14/'Результаты 3 кл. р.я.'!$B14/2</f>
        <v>0.84337349397590367</v>
      </c>
      <c r="Z14" s="17">
        <f>'Результаты 3 кл. р.я.'!Z14/'Результаты 3 кл. р.я.'!$B14</f>
        <v>4.8192771084337352E-2</v>
      </c>
      <c r="AA14" s="17">
        <f>'Результаты 3 кл. р.я.'!AA14/'Результаты 3 кл. р.я.'!$B14</f>
        <v>0.19277108433734941</v>
      </c>
      <c r="AB14" s="17">
        <f>'Результаты 3 кл. р.я.'!AB14/'Результаты 3 кл. р.я.'!$B14</f>
        <v>0.46987951807228917</v>
      </c>
      <c r="AC14" s="17">
        <f>'Результаты 3 кл. р.я.'!AC14/'Результаты 3 кл. р.я.'!$B14</f>
        <v>0.28915662650602408</v>
      </c>
      <c r="AE14" s="23">
        <f t="shared" si="0"/>
        <v>0.91566265060240959</v>
      </c>
    </row>
    <row r="15" spans="1:31" ht="15.75">
      <c r="A15" s="1">
        <v>6</v>
      </c>
      <c r="B15" s="16">
        <v>68</v>
      </c>
      <c r="C15" s="17">
        <f>'Результаты 3 кл. р.я.'!C15/'Результаты 3 кл. р.я.'!$B15/4</f>
        <v>0.51838235294117652</v>
      </c>
      <c r="D15" s="17">
        <f>'Результаты 3 кл. р.я.'!D15/'Результаты 3 кл. р.я.'!$B15/2</f>
        <v>0.97058823529411764</v>
      </c>
      <c r="E15" s="17">
        <f>'Результаты 3 кл. р.я.'!E15/'Результаты 3 кл. р.я.'!$B15</f>
        <v>0.66176470588235292</v>
      </c>
      <c r="F15" s="17">
        <f>'Результаты 3 кл. р.я.'!F15/'Результаты 3 кл. р.я.'!$B15</f>
        <v>0.58823529411764708</v>
      </c>
      <c r="G15" s="17">
        <f>'Результаты 3 кл. р.я.'!G15/'Результаты 3 кл. р.я.'!$B15</f>
        <v>0.54411764705882348</v>
      </c>
      <c r="H15" s="17">
        <f>'Результаты 3 кл. р.я.'!H15/'Результаты 3 кл. р.я.'!$B15</f>
        <v>0.61764705882352944</v>
      </c>
      <c r="I15" s="17">
        <f>'Результаты 3 кл. р.я.'!I15/'Результаты 3 кл. р.я.'!$B15</f>
        <v>0.44117647058823528</v>
      </c>
      <c r="J15" s="17">
        <f>'Результаты 3 кл. р.я.'!J15/'Результаты 3 кл. р.я.'!$B15</f>
        <v>0.52941176470588236</v>
      </c>
      <c r="K15" s="17">
        <f>'Результаты 3 кл. р.я.'!K15/'Результаты 3 кл. р.я.'!$B15/2</f>
        <v>0.61029411764705888</v>
      </c>
      <c r="L15" s="17">
        <f>'Результаты 3 кл. р.я.'!L15/'Результаты 3 кл. р.я.'!$B15</f>
        <v>0.61764705882352944</v>
      </c>
      <c r="M15" s="17">
        <f>'Результаты 3 кл. р.я.'!M15/'Результаты 3 кл. р.я.'!$B15</f>
        <v>0.3235294117647059</v>
      </c>
      <c r="N15" s="17">
        <f>'Результаты 3 кл. р.я.'!N15/'Результаты 3 кл. р.я.'!$B15</f>
        <v>0.51470588235294112</v>
      </c>
      <c r="O15" s="17">
        <f>'Результаты 3 кл. р.я.'!O15/'Результаты 3 кл. р.я.'!$B15</f>
        <v>0.6470588235294118</v>
      </c>
      <c r="P15" s="17">
        <f>'Результаты 3 кл. р.я.'!P15/'Результаты 3 кл. р.я.'!$B15</f>
        <v>0.52941176470588236</v>
      </c>
      <c r="Q15" s="17">
        <f>'Результаты 3 кл. р.я.'!Q15/'Результаты 3 кл. р.я.'!$B15</f>
        <v>0.55882352941176472</v>
      </c>
      <c r="R15" s="17">
        <f>'Результаты 3 кл. р.я.'!R15/'Результаты 3 кл. р.я.'!$B15</f>
        <v>0.47058823529411764</v>
      </c>
      <c r="S15" s="17">
        <f>'Результаты 3 кл. р.я.'!S15/'Результаты 3 кл. р.я.'!$B15</f>
        <v>0.92647058823529416</v>
      </c>
      <c r="T15" s="17">
        <f>'Результаты 3 кл. р.я.'!T15/'Результаты 3 кл. р.я.'!$B15</f>
        <v>0.8529411764705882</v>
      </c>
      <c r="U15" s="17">
        <f>'Результаты 3 кл. р.я.'!U15/'Результаты 3 кл. р.я.'!$B15/2</f>
        <v>0.6029411764705882</v>
      </c>
      <c r="V15" s="17">
        <f>'Результаты 3 кл. р.я.'!V15/'Результаты 3 кл. р.я.'!$B15/2</f>
        <v>0.5</v>
      </c>
      <c r="W15" s="17">
        <f>'Результаты 3 кл. р.я.'!W15/'Результаты 3 кл. р.я.'!$B15</f>
        <v>0.63235294117647056</v>
      </c>
      <c r="X15" s="17">
        <f>'Результаты 3 кл. р.я.'!X15/'Результаты 3 кл. р.я.'!$B15</f>
        <v>0.44117647058823528</v>
      </c>
      <c r="Y15" s="17">
        <f>'Результаты 3 кл. р.я.'!Y15/'Результаты 3 кл. р.я.'!$B15/2</f>
        <v>0.56617647058823528</v>
      </c>
      <c r="Z15" s="17">
        <f>'Результаты 3 кл. р.я.'!Z15/'Результаты 3 кл. р.я.'!$B15</f>
        <v>0.27941176470588236</v>
      </c>
      <c r="AA15" s="17">
        <f>'Результаты 3 кл. р.я.'!AA15/'Результаты 3 кл. р.я.'!$B15</f>
        <v>0.39705882352941174</v>
      </c>
      <c r="AB15" s="17">
        <f>'Результаты 3 кл. р.я.'!AB15/'Результаты 3 кл. р.я.'!$B15</f>
        <v>0.27941176470588236</v>
      </c>
      <c r="AC15" s="17">
        <f>'Результаты 3 кл. р.я.'!AC15/'Результаты 3 кл. р.я.'!$B15</f>
        <v>4.4117647058823532E-2</v>
      </c>
      <c r="AE15" s="23">
        <f t="shared" si="0"/>
        <v>0.97058823529411764</v>
      </c>
    </row>
    <row r="16" spans="1:31" ht="15.75">
      <c r="A16" s="1">
        <v>7</v>
      </c>
      <c r="B16" s="16">
        <v>71</v>
      </c>
      <c r="C16" s="17">
        <f>'Результаты 3 кл. р.я.'!C16/'Результаты 3 кл. р.я.'!$B16/4</f>
        <v>0.70422535211267601</v>
      </c>
      <c r="D16" s="17">
        <f>'Результаты 3 кл. р.я.'!D16/'Результаты 3 кл. р.я.'!$B16/2</f>
        <v>0.95070422535211263</v>
      </c>
      <c r="E16" s="17">
        <f>'Результаты 3 кл. р.я.'!E16/'Результаты 3 кл. р.я.'!$B16</f>
        <v>0.70422535211267601</v>
      </c>
      <c r="F16" s="17">
        <f>'Результаты 3 кл. р.я.'!F16/'Результаты 3 кл. р.я.'!$B16</f>
        <v>0.50704225352112675</v>
      </c>
      <c r="G16" s="17">
        <f>'Результаты 3 кл. р.я.'!G16/'Результаты 3 кл. р.я.'!$B16</f>
        <v>0.38028169014084506</v>
      </c>
      <c r="H16" s="17">
        <f>'Результаты 3 кл. р.я.'!H16/'Результаты 3 кл. р.я.'!$B16</f>
        <v>0.54929577464788737</v>
      </c>
      <c r="I16" s="17">
        <f>'Результаты 3 кл. р.я.'!I16/'Результаты 3 кл. р.я.'!$B16</f>
        <v>0.53521126760563376</v>
      </c>
      <c r="J16" s="17">
        <f>'Результаты 3 кл. р.я.'!J16/'Результаты 3 кл. р.я.'!$B16</f>
        <v>0.70422535211267601</v>
      </c>
      <c r="K16" s="17">
        <f>'Результаты 3 кл. р.я.'!K16/'Результаты 3 кл. р.я.'!$B16/2</f>
        <v>0.647887323943662</v>
      </c>
      <c r="L16" s="17">
        <f>'Результаты 3 кл. р.я.'!L16/'Результаты 3 кл. р.я.'!$B16</f>
        <v>0.74647887323943662</v>
      </c>
      <c r="M16" s="17">
        <f>'Результаты 3 кл. р.я.'!M16/'Результаты 3 кл. р.я.'!$B16</f>
        <v>0.43661971830985913</v>
      </c>
      <c r="N16" s="17">
        <f>'Результаты 3 кл. р.я.'!N16/'Результаты 3 кл. р.я.'!$B16</f>
        <v>0.80281690140845074</v>
      </c>
      <c r="O16" s="17">
        <f>'Результаты 3 кл. р.я.'!O16/'Результаты 3 кл. р.я.'!$B16</f>
        <v>0.90140845070422537</v>
      </c>
      <c r="P16" s="17">
        <f>'Результаты 3 кл. р.я.'!P16/'Результаты 3 кл. р.я.'!$B16</f>
        <v>0.80281690140845074</v>
      </c>
      <c r="Q16" s="17">
        <f>'Результаты 3 кл. р.я.'!Q16/'Результаты 3 кл. р.я.'!$B16</f>
        <v>0.54929577464788737</v>
      </c>
      <c r="R16" s="17">
        <f>'Результаты 3 кл. р.я.'!R16/'Результаты 3 кл. р.я.'!$B16</f>
        <v>0.57746478873239437</v>
      </c>
      <c r="S16" s="17">
        <f>'Результаты 3 кл. р.я.'!S16/'Результаты 3 кл. р.я.'!$B16</f>
        <v>0.87323943661971826</v>
      </c>
      <c r="T16" s="17">
        <f>'Результаты 3 кл. р.я.'!T16/'Результаты 3 кл. р.я.'!$B16</f>
        <v>0.84507042253521125</v>
      </c>
      <c r="U16" s="17">
        <f>'Результаты 3 кл. р.я.'!U16/'Результаты 3 кл. р.я.'!$B16/2</f>
        <v>0.79577464788732399</v>
      </c>
      <c r="V16" s="17">
        <f>'Результаты 3 кл. р.я.'!V16/'Результаты 3 кл. р.я.'!$B16/2</f>
        <v>0.59154929577464788</v>
      </c>
      <c r="W16" s="17">
        <f>'Результаты 3 кл. р.я.'!W16/'Результаты 3 кл. р.я.'!$B16</f>
        <v>0.70422535211267601</v>
      </c>
      <c r="X16" s="17">
        <f>'Результаты 3 кл. р.я.'!X16/'Результаты 3 кл. р.я.'!$B16</f>
        <v>0.50704225352112675</v>
      </c>
      <c r="Y16" s="17">
        <f>'Результаты 3 кл. р.я.'!Y16/'Результаты 3 кл. р.я.'!$B16/2</f>
        <v>0.68309859154929575</v>
      </c>
      <c r="Z16" s="17">
        <f>'Результаты 3 кл. р.я.'!Z16/'Результаты 3 кл. р.я.'!$B16</f>
        <v>0.14084507042253522</v>
      </c>
      <c r="AA16" s="17">
        <f>'Результаты 3 кл. р.я.'!AA16/'Результаты 3 кл. р.я.'!$B16</f>
        <v>0.36619718309859156</v>
      </c>
      <c r="AB16" s="17">
        <f>'Результаты 3 кл. р.я.'!AB16/'Результаты 3 кл. р.я.'!$B16</f>
        <v>0.36619718309859156</v>
      </c>
      <c r="AC16" s="17">
        <f>'Результаты 3 кл. р.я.'!AC16/'Результаты 3 кл. р.я.'!$B16</f>
        <v>0.12676056338028169</v>
      </c>
      <c r="AE16" s="23">
        <f t="shared" si="0"/>
        <v>0.95070422535211263</v>
      </c>
    </row>
    <row r="17" spans="1:31" ht="15.75">
      <c r="A17" s="1">
        <v>8</v>
      </c>
      <c r="B17" s="16">
        <v>76</v>
      </c>
      <c r="C17" s="17">
        <f>'Результаты 3 кл. р.я.'!C17/'Результаты 3 кл. р.я.'!$B17/4</f>
        <v>0.55592105263157898</v>
      </c>
      <c r="D17" s="17">
        <f>'Результаты 3 кл. р.я.'!D17/'Результаты 3 кл. р.я.'!$B17/2</f>
        <v>0.95394736842105265</v>
      </c>
      <c r="E17" s="17">
        <f>'Результаты 3 кл. р.я.'!E17/'Результаты 3 кл. р.я.'!$B17</f>
        <v>0.75</v>
      </c>
      <c r="F17" s="17">
        <f>'Результаты 3 кл. р.я.'!F17/'Результаты 3 кл. р.я.'!$B17</f>
        <v>0.56578947368421051</v>
      </c>
      <c r="G17" s="17">
        <f>'Результаты 3 кл. р.я.'!G17/'Результаты 3 кл. р.я.'!$B17</f>
        <v>0.40789473684210525</v>
      </c>
      <c r="H17" s="17">
        <f>'Результаты 3 кл. р.я.'!H17/'Результаты 3 кл. р.я.'!$B17</f>
        <v>0.68421052631578949</v>
      </c>
      <c r="I17" s="17">
        <f>'Результаты 3 кл. р.я.'!I17/'Результаты 3 кл. р.я.'!$B17</f>
        <v>0.55263157894736847</v>
      </c>
      <c r="J17" s="17">
        <f>'Результаты 3 кл. р.я.'!J17/'Результаты 3 кл. р.я.'!$B17</f>
        <v>0.57894736842105265</v>
      </c>
      <c r="K17" s="17">
        <f>'Результаты 3 кл. р.я.'!K17/'Результаты 3 кл. р.я.'!$B17/2</f>
        <v>0.70394736842105265</v>
      </c>
      <c r="L17" s="17">
        <f>'Результаты 3 кл. р.я.'!L17/'Результаты 3 кл. р.я.'!$B17</f>
        <v>0.72368421052631582</v>
      </c>
      <c r="M17" s="17">
        <f>'Результаты 3 кл. р.я.'!M17/'Результаты 3 кл. р.я.'!$B17</f>
        <v>0.43421052631578949</v>
      </c>
      <c r="N17" s="17">
        <f>'Результаты 3 кл. р.я.'!N17/'Результаты 3 кл. р.я.'!$B17</f>
        <v>0.75</v>
      </c>
      <c r="O17" s="17">
        <f>'Результаты 3 кл. р.я.'!O17/'Результаты 3 кл. р.я.'!$B17</f>
        <v>0.80263157894736847</v>
      </c>
      <c r="P17" s="17">
        <f>'Результаты 3 кл. р.я.'!P17/'Результаты 3 кл. р.я.'!$B17</f>
        <v>0.68421052631578949</v>
      </c>
      <c r="Q17" s="17">
        <f>'Результаты 3 кл. р.я.'!Q17/'Результаты 3 кл. р.я.'!$B17</f>
        <v>0.57894736842105265</v>
      </c>
      <c r="R17" s="17">
        <f>'Результаты 3 кл. р.я.'!R17/'Результаты 3 кл. р.я.'!$B17</f>
        <v>0.48684210526315791</v>
      </c>
      <c r="S17" s="17">
        <f>'Результаты 3 кл. р.я.'!S17/'Результаты 3 кл. р.я.'!$B17</f>
        <v>0.80263157894736847</v>
      </c>
      <c r="T17" s="17">
        <f>'Результаты 3 кл. р.я.'!T17/'Результаты 3 кл. р.я.'!$B17</f>
        <v>0.78947368421052633</v>
      </c>
      <c r="U17" s="17">
        <f>'Результаты 3 кл. р.я.'!U17/'Результаты 3 кл. р.я.'!$B17/2</f>
        <v>0.77631578947368418</v>
      </c>
      <c r="V17" s="17">
        <f>'Результаты 3 кл. р.я.'!V17/'Результаты 3 кл. р.я.'!$B17/2</f>
        <v>0.69736842105263153</v>
      </c>
      <c r="W17" s="17">
        <f>'Результаты 3 кл. р.я.'!W17/'Результаты 3 кл. р.я.'!$B17</f>
        <v>0.71052631578947367</v>
      </c>
      <c r="X17" s="17">
        <f>'Результаты 3 кл. р.я.'!X17/'Результаты 3 кл. р.я.'!$B17</f>
        <v>0.5</v>
      </c>
      <c r="Y17" s="17">
        <f>'Результаты 3 кл. р.я.'!Y17/'Результаты 3 кл. р.я.'!$B17/2</f>
        <v>0.67105263157894735</v>
      </c>
      <c r="Z17" s="17">
        <f>'Результаты 3 кл. р.я.'!Z17/'Результаты 3 кл. р.я.'!$B17</f>
        <v>0.21052631578947367</v>
      </c>
      <c r="AA17" s="17">
        <f>'Результаты 3 кл. р.я.'!AA17/'Результаты 3 кл. р.я.'!$B17</f>
        <v>0.28947368421052633</v>
      </c>
      <c r="AB17" s="17">
        <f>'Результаты 3 кл. р.я.'!AB17/'Результаты 3 кл. р.я.'!$B17</f>
        <v>0.34210526315789475</v>
      </c>
      <c r="AC17" s="17">
        <f>'Результаты 3 кл. р.я.'!AC17/'Результаты 3 кл. р.я.'!$B17</f>
        <v>0.15789473684210525</v>
      </c>
      <c r="AE17" s="23">
        <f t="shared" si="0"/>
        <v>0.95394736842105265</v>
      </c>
    </row>
    <row r="18" spans="1:31" ht="15.75">
      <c r="A18" s="1">
        <v>9</v>
      </c>
      <c r="B18" s="16">
        <v>49</v>
      </c>
      <c r="C18" s="17">
        <f>'Результаты 3 кл. р.я.'!C18/'Результаты 3 кл. р.я.'!$B18/4</f>
        <v>0.5714285714285714</v>
      </c>
      <c r="D18" s="17">
        <f>'Результаты 3 кл. р.я.'!D18/'Результаты 3 кл. р.я.'!$B18/2</f>
        <v>0.91836734693877553</v>
      </c>
      <c r="E18" s="17">
        <f>'Результаты 3 кл. р.я.'!E18/'Результаты 3 кл. р.я.'!$B18</f>
        <v>0.81632653061224492</v>
      </c>
      <c r="F18" s="17">
        <f>'Результаты 3 кл. р.я.'!F18/'Результаты 3 кл. р.я.'!$B18</f>
        <v>0.89795918367346939</v>
      </c>
      <c r="G18" s="17">
        <f>'Результаты 3 кл. р.я.'!G18/'Результаты 3 кл. р.я.'!$B18</f>
        <v>0.51020408163265307</v>
      </c>
      <c r="H18" s="17">
        <f>'Результаты 3 кл. р.я.'!H18/'Результаты 3 кл. р.я.'!$B18</f>
        <v>0.75510204081632648</v>
      </c>
      <c r="I18" s="17">
        <f>'Результаты 3 кл. р.я.'!I18/'Результаты 3 кл. р.я.'!$B18</f>
        <v>0.53061224489795922</v>
      </c>
      <c r="J18" s="17">
        <f>'Результаты 3 кл. р.я.'!J18/'Результаты 3 кл. р.я.'!$B18</f>
        <v>0.73469387755102045</v>
      </c>
      <c r="K18" s="17">
        <f>'Результаты 3 кл. р.я.'!K18/'Результаты 3 кл. р.я.'!$B18/2</f>
        <v>0.8571428571428571</v>
      </c>
      <c r="L18" s="17">
        <f>'Результаты 3 кл. р.я.'!L18/'Результаты 3 кл. р.я.'!$B18</f>
        <v>0.91836734693877553</v>
      </c>
      <c r="M18" s="17">
        <f>'Результаты 3 кл. р.я.'!M18/'Результаты 3 кл. р.я.'!$B18</f>
        <v>0.5714285714285714</v>
      </c>
      <c r="N18" s="17">
        <f>'Результаты 3 кл. р.я.'!N18/'Результаты 3 кл. р.я.'!$B18</f>
        <v>0.8571428571428571</v>
      </c>
      <c r="O18" s="17">
        <f>'Результаты 3 кл. р.я.'!O18/'Результаты 3 кл. р.я.'!$B18</f>
        <v>0.93877551020408168</v>
      </c>
      <c r="P18" s="17">
        <f>'Результаты 3 кл. р.я.'!P18/'Результаты 3 кл. р.я.'!$B18</f>
        <v>0.91836734693877553</v>
      </c>
      <c r="Q18" s="17">
        <f>'Результаты 3 кл. р.я.'!Q18/'Результаты 3 кл. р.я.'!$B18</f>
        <v>0.63265306122448983</v>
      </c>
      <c r="R18" s="17">
        <f>'Результаты 3 кл. р.я.'!R18/'Результаты 3 кл. р.я.'!$B18</f>
        <v>0.73469387755102045</v>
      </c>
      <c r="S18" s="17">
        <f>'Результаты 3 кл. р.я.'!S18/'Результаты 3 кл. р.я.'!$B18</f>
        <v>0.89795918367346939</v>
      </c>
      <c r="T18" s="17">
        <f>'Результаты 3 кл. р.я.'!T18/'Результаты 3 кл. р.я.'!$B18</f>
        <v>0.95918367346938771</v>
      </c>
      <c r="U18" s="17">
        <f>'Результаты 3 кл. р.я.'!U18/'Результаты 3 кл. р.я.'!$B18/2</f>
        <v>0.94897959183673475</v>
      </c>
      <c r="V18" s="17">
        <f>'Результаты 3 кл. р.я.'!V18/'Результаты 3 кл. р.я.'!$B18/2</f>
        <v>0.68367346938775508</v>
      </c>
      <c r="W18" s="17">
        <f>'Результаты 3 кл. р.я.'!W18/'Результаты 3 кл. р.я.'!$B18</f>
        <v>0.69387755102040816</v>
      </c>
      <c r="X18" s="17">
        <f>'Результаты 3 кл. р.я.'!X18/'Результаты 3 кл. р.я.'!$B18</f>
        <v>0.63265306122448983</v>
      </c>
      <c r="Y18" s="17">
        <f>'Результаты 3 кл. р.я.'!Y18/'Результаты 3 кл. р.я.'!$B18/2</f>
        <v>0.67346938775510201</v>
      </c>
      <c r="Z18" s="17">
        <f>'Результаты 3 кл. р.я.'!Z18/'Результаты 3 кл. р.я.'!$B18</f>
        <v>0</v>
      </c>
      <c r="AA18" s="17">
        <f>'Результаты 3 кл. р.я.'!AA18/'Результаты 3 кл. р.я.'!$B18</f>
        <v>0.34693877551020408</v>
      </c>
      <c r="AB18" s="17">
        <f>'Результаты 3 кл. р.я.'!AB18/'Результаты 3 кл. р.я.'!$B18</f>
        <v>0.5714285714285714</v>
      </c>
      <c r="AC18" s="17">
        <f>'Результаты 3 кл. р.я.'!AC18/'Результаты 3 кл. р.я.'!$B18</f>
        <v>8.1632653061224483E-2</v>
      </c>
      <c r="AE18" s="23">
        <f t="shared" si="0"/>
        <v>0.95918367346938771</v>
      </c>
    </row>
    <row r="19" spans="1:31" ht="15.75">
      <c r="A19" s="1">
        <v>10</v>
      </c>
      <c r="B19" s="16">
        <v>77</v>
      </c>
      <c r="C19" s="17">
        <f>'Результаты 3 кл. р.я.'!C19/'Результаты 3 кл. р.я.'!$B19/4</f>
        <v>0.60389610389610393</v>
      </c>
      <c r="D19" s="17">
        <f>'Результаты 3 кл. р.я.'!D19/'Результаты 3 кл. р.я.'!$B19/2</f>
        <v>0.99350649350649356</v>
      </c>
      <c r="E19" s="17">
        <f>'Результаты 3 кл. р.я.'!E19/'Результаты 3 кл. р.я.'!$B19</f>
        <v>0.88311688311688308</v>
      </c>
      <c r="F19" s="17">
        <f>'Результаты 3 кл. р.я.'!F19/'Результаты 3 кл. р.я.'!$B19</f>
        <v>0.72727272727272729</v>
      </c>
      <c r="G19" s="17">
        <f>'Результаты 3 кл. р.я.'!G19/'Результаты 3 кл. р.я.'!$B19</f>
        <v>0.58441558441558439</v>
      </c>
      <c r="H19" s="17">
        <f>'Результаты 3 кл. р.я.'!H19/'Результаты 3 кл. р.я.'!$B19</f>
        <v>0.76623376623376627</v>
      </c>
      <c r="I19" s="17">
        <f>'Результаты 3 кл. р.я.'!I19/'Результаты 3 кл. р.я.'!$B19</f>
        <v>0.5714285714285714</v>
      </c>
      <c r="J19" s="17">
        <f>'Результаты 3 кл. р.я.'!J19/'Результаты 3 кл. р.я.'!$B19</f>
        <v>0.66233766233766234</v>
      </c>
      <c r="K19" s="17">
        <f>'Результаты 3 кл. р.я.'!K19/'Результаты 3 кл. р.я.'!$B19/2</f>
        <v>0.57792207792207795</v>
      </c>
      <c r="L19" s="17">
        <f>'Результаты 3 кл. р.я.'!L19/'Результаты 3 кл. р.я.'!$B19</f>
        <v>0.79220779220779225</v>
      </c>
      <c r="M19" s="17">
        <f>'Результаты 3 кл. р.я.'!M19/'Результаты 3 кл. р.я.'!$B19</f>
        <v>0.38961038961038963</v>
      </c>
      <c r="N19" s="17">
        <f>'Результаты 3 кл. р.я.'!N19/'Результаты 3 кл. р.я.'!$B19</f>
        <v>0.7142857142857143</v>
      </c>
      <c r="O19" s="17">
        <f>'Результаты 3 кл. р.я.'!O19/'Результаты 3 кл. р.я.'!$B19</f>
        <v>0.88311688311688308</v>
      </c>
      <c r="P19" s="17">
        <f>'Результаты 3 кл. р.я.'!P19/'Результаты 3 кл. р.я.'!$B19</f>
        <v>0.83116883116883122</v>
      </c>
      <c r="Q19" s="17">
        <f>'Результаты 3 кл. р.я.'!Q19/'Результаты 3 кл. р.я.'!$B19</f>
        <v>0.61038961038961037</v>
      </c>
      <c r="R19" s="17">
        <f>'Результаты 3 кл. р.я.'!R19/'Результаты 3 кл. р.я.'!$B19</f>
        <v>0.66233766233766234</v>
      </c>
      <c r="S19" s="17">
        <f>'Результаты 3 кл. р.я.'!S19/'Результаты 3 кл. р.я.'!$B19</f>
        <v>0.97402597402597402</v>
      </c>
      <c r="T19" s="17">
        <f>'Результаты 3 кл. р.я.'!T19/'Результаты 3 кл. р.я.'!$B19</f>
        <v>0.8571428571428571</v>
      </c>
      <c r="U19" s="17">
        <f>'Результаты 3 кл. р.я.'!U19/'Результаты 3 кл. р.я.'!$B19/2</f>
        <v>0.66233766233766234</v>
      </c>
      <c r="V19" s="17">
        <f>'Результаты 3 кл. р.я.'!V19/'Результаты 3 кл. р.я.'!$B19/2</f>
        <v>0.63636363636363635</v>
      </c>
      <c r="W19" s="17">
        <f>'Результаты 3 кл. р.я.'!W19/'Результаты 3 кл. р.я.'!$B19</f>
        <v>0.72727272727272729</v>
      </c>
      <c r="X19" s="17">
        <f>'Результаты 3 кл. р.я.'!X19/'Результаты 3 кл. р.я.'!$B19</f>
        <v>0.5714285714285714</v>
      </c>
      <c r="Y19" s="17">
        <f>'Результаты 3 кл. р.я.'!Y19/'Результаты 3 кл. р.я.'!$B19/2</f>
        <v>0.74675324675324672</v>
      </c>
      <c r="Z19" s="17">
        <f>'Результаты 3 кл. р.я.'!Z19/'Результаты 3 кл. р.я.'!$B19</f>
        <v>0.12987012987012986</v>
      </c>
      <c r="AA19" s="17">
        <f>'Результаты 3 кл. р.я.'!AA19/'Результаты 3 кл. р.я.'!$B19</f>
        <v>0.35064935064935066</v>
      </c>
      <c r="AB19" s="17">
        <f>'Результаты 3 кл. р.я.'!AB19/'Результаты 3 кл. р.я.'!$B19</f>
        <v>0.45454545454545453</v>
      </c>
      <c r="AC19" s="17">
        <f>'Результаты 3 кл. р.я.'!AC19/'Результаты 3 кл. р.я.'!$B19</f>
        <v>6.4935064935064929E-2</v>
      </c>
      <c r="AE19" s="23">
        <f t="shared" si="0"/>
        <v>0.99350649350649356</v>
      </c>
    </row>
    <row r="20" spans="1:31" ht="15.75">
      <c r="A20" s="1">
        <v>12</v>
      </c>
      <c r="B20" s="16">
        <v>43</v>
      </c>
      <c r="C20" s="17">
        <f>'Результаты 3 кл. р.я.'!C20/'Результаты 3 кл. р.я.'!$B20/4</f>
        <v>0.37790697674418605</v>
      </c>
      <c r="D20" s="17">
        <f>'Результаты 3 кл. р.я.'!D20/'Результаты 3 кл. р.я.'!$B20/2</f>
        <v>0.87209302325581395</v>
      </c>
      <c r="E20" s="17">
        <f>'Результаты 3 кл. р.я.'!E20/'Результаты 3 кл. р.я.'!$B20</f>
        <v>0.62790697674418605</v>
      </c>
      <c r="F20" s="17">
        <f>'Результаты 3 кл. р.я.'!F20/'Результаты 3 кл. р.я.'!$B20</f>
        <v>0.76744186046511631</v>
      </c>
      <c r="G20" s="17">
        <f>'Результаты 3 кл. р.я.'!G20/'Результаты 3 кл. р.я.'!$B20</f>
        <v>0.55813953488372092</v>
      </c>
      <c r="H20" s="17">
        <f>'Результаты 3 кл. р.я.'!H20/'Результаты 3 кл. р.я.'!$B20</f>
        <v>0.69767441860465118</v>
      </c>
      <c r="I20" s="17">
        <f>'Результаты 3 кл. р.я.'!I20/'Результаты 3 кл. р.я.'!$B20</f>
        <v>0</v>
      </c>
      <c r="J20" s="17">
        <f>'Результаты 3 кл. р.я.'!J20/'Результаты 3 кл. р.я.'!$B20</f>
        <v>0.55813953488372092</v>
      </c>
      <c r="K20" s="17">
        <f>'Результаты 3 кл. р.я.'!K20/'Результаты 3 кл. р.я.'!$B20/2</f>
        <v>0.37209302325581395</v>
      </c>
      <c r="L20" s="17">
        <f>'Результаты 3 кл. р.я.'!L20/'Результаты 3 кл. р.я.'!$B20</f>
        <v>0.58139534883720934</v>
      </c>
      <c r="M20" s="17">
        <f>'Результаты 3 кл. р.я.'!M20/'Результаты 3 кл. р.я.'!$B20</f>
        <v>0.60465116279069764</v>
      </c>
      <c r="N20" s="17">
        <f>'Результаты 3 кл. р.я.'!N20/'Результаты 3 кл. р.я.'!$B20</f>
        <v>0.81395348837209303</v>
      </c>
      <c r="O20" s="17">
        <f>'Результаты 3 кл. р.я.'!O20/'Результаты 3 кл. р.я.'!$B20</f>
        <v>0.72093023255813948</v>
      </c>
      <c r="P20" s="17">
        <f>'Результаты 3 кл. р.я.'!P20/'Результаты 3 кл. р.я.'!$B20</f>
        <v>0.7441860465116279</v>
      </c>
      <c r="Q20" s="17">
        <f>'Результаты 3 кл. р.я.'!Q20/'Результаты 3 кл. р.я.'!$B20</f>
        <v>0.65116279069767447</v>
      </c>
      <c r="R20" s="17">
        <f>'Результаты 3 кл. р.я.'!R20/'Результаты 3 кл. р.я.'!$B20</f>
        <v>0.62790697674418605</v>
      </c>
      <c r="S20" s="17">
        <f>'Результаты 3 кл. р.я.'!S20/'Результаты 3 кл. р.я.'!$B20</f>
        <v>0.81395348837209303</v>
      </c>
      <c r="T20" s="17">
        <f>'Результаты 3 кл. р.я.'!T20/'Результаты 3 кл. р.я.'!$B20</f>
        <v>0.67441860465116277</v>
      </c>
      <c r="U20" s="17">
        <f>'Результаты 3 кл. р.я.'!U20/'Результаты 3 кл. р.я.'!$B20/2</f>
        <v>0.46511627906976744</v>
      </c>
      <c r="V20" s="17">
        <f>'Результаты 3 кл. р.я.'!V20/'Результаты 3 кл. р.я.'!$B20/2</f>
        <v>0.40697674418604651</v>
      </c>
      <c r="W20" s="17">
        <f>'Результаты 3 кл. р.я.'!W20/'Результаты 3 кл. р.я.'!$B20</f>
        <v>0.60465116279069764</v>
      </c>
      <c r="X20" s="17">
        <f>'Результаты 3 кл. р.я.'!X20/'Результаты 3 кл. р.я.'!$B20</f>
        <v>0.23255813953488372</v>
      </c>
      <c r="Y20" s="17">
        <f>'Результаты 3 кл. р.я.'!Y20/'Результаты 3 кл. р.я.'!$B20/2</f>
        <v>0.36046511627906974</v>
      </c>
      <c r="Z20" s="17">
        <f>'Результаты 3 кл. р.я.'!Z20/'Результаты 3 кл. р.я.'!$B20</f>
        <v>0.23255813953488372</v>
      </c>
      <c r="AA20" s="17">
        <f>'Результаты 3 кл. р.я.'!AA20/'Результаты 3 кл. р.я.'!$B20</f>
        <v>0.53488372093023251</v>
      </c>
      <c r="AB20" s="17">
        <f>'Результаты 3 кл. р.я.'!AB20/'Результаты 3 кл. р.я.'!$B20</f>
        <v>0.18604651162790697</v>
      </c>
      <c r="AC20" s="17">
        <f>'Результаты 3 кл. р.я.'!AC20/'Результаты 3 кл. р.я.'!$B20</f>
        <v>4.6511627906976744E-2</v>
      </c>
      <c r="AE20" s="23">
        <f t="shared" si="0"/>
        <v>0.87209302325581395</v>
      </c>
    </row>
    <row r="21" spans="1:31" ht="15.75">
      <c r="A21" s="1">
        <v>13</v>
      </c>
      <c r="B21" s="16">
        <v>78</v>
      </c>
      <c r="C21" s="17">
        <f>'Результаты 3 кл. р.я.'!C21/'Результаты 3 кл. р.я.'!$B21/4</f>
        <v>0.50961538461538458</v>
      </c>
      <c r="D21" s="17">
        <f>'Результаты 3 кл. р.я.'!D21/'Результаты 3 кл. р.я.'!$B21/2</f>
        <v>0.96794871794871795</v>
      </c>
      <c r="E21" s="17">
        <f>'Результаты 3 кл. р.я.'!E21/'Результаты 3 кл. р.я.'!$B21</f>
        <v>0.67948717948717952</v>
      </c>
      <c r="F21" s="17">
        <f>'Результаты 3 кл. р.я.'!F21/'Результаты 3 кл. р.я.'!$B21</f>
        <v>0.61538461538461542</v>
      </c>
      <c r="G21" s="17">
        <f>'Результаты 3 кл. р.я.'!G21/'Результаты 3 кл. р.я.'!$B21</f>
        <v>0.34615384615384615</v>
      </c>
      <c r="H21" s="17">
        <f>'Результаты 3 кл. р.я.'!H21/'Результаты 3 кл. р.я.'!$B21</f>
        <v>0.65384615384615385</v>
      </c>
      <c r="I21" s="17">
        <f>'Результаты 3 кл. р.я.'!I21/'Результаты 3 кл. р.я.'!$B21</f>
        <v>0.37179487179487181</v>
      </c>
      <c r="J21" s="17">
        <f>'Результаты 3 кл. р.я.'!J21/'Результаты 3 кл. р.я.'!$B21</f>
        <v>0.48717948717948717</v>
      </c>
      <c r="K21" s="17">
        <f>'Результаты 3 кл. р.я.'!K21/'Результаты 3 кл. р.я.'!$B21/2</f>
        <v>0.69871794871794868</v>
      </c>
      <c r="L21" s="17">
        <f>'Результаты 3 кл. р.я.'!L21/'Результаты 3 кл. р.я.'!$B21</f>
        <v>0.82051282051282048</v>
      </c>
      <c r="M21" s="17">
        <f>'Результаты 3 кл. р.я.'!M21/'Результаты 3 кл. р.я.'!$B21</f>
        <v>0.37179487179487181</v>
      </c>
      <c r="N21" s="17">
        <f>'Результаты 3 кл. р.я.'!N21/'Результаты 3 кл. р.я.'!$B21</f>
        <v>0.74358974358974361</v>
      </c>
      <c r="O21" s="17">
        <f>'Результаты 3 кл. р.я.'!O21/'Результаты 3 кл. р.я.'!$B21</f>
        <v>0.83333333333333337</v>
      </c>
      <c r="P21" s="17">
        <f>'Результаты 3 кл. р.я.'!P21/'Результаты 3 кл. р.я.'!$B21</f>
        <v>0.75641025641025639</v>
      </c>
      <c r="Q21" s="17">
        <f>'Результаты 3 кл. р.я.'!Q21/'Результаты 3 кл. р.я.'!$B21</f>
        <v>0.53846153846153844</v>
      </c>
      <c r="R21" s="17">
        <f>'Результаты 3 кл. р.я.'!R21/'Результаты 3 кл. р.я.'!$B21</f>
        <v>0.5</v>
      </c>
      <c r="S21" s="17">
        <f>'Результаты 3 кл. р.я.'!S21/'Результаты 3 кл. р.я.'!$B21</f>
        <v>0.89743589743589747</v>
      </c>
      <c r="T21" s="17">
        <f>'Результаты 3 кл. р.я.'!T21/'Результаты 3 кл. р.я.'!$B21</f>
        <v>0.75641025641025639</v>
      </c>
      <c r="U21" s="17">
        <f>'Результаты 3 кл. р.я.'!U21/'Результаты 3 кл. р.я.'!$B21/2</f>
        <v>0.64743589743589747</v>
      </c>
      <c r="V21" s="17">
        <f>'Результаты 3 кл. р.я.'!V21/'Результаты 3 кл. р.я.'!$B21/2</f>
        <v>0.54487179487179482</v>
      </c>
      <c r="W21" s="17">
        <f>'Результаты 3 кл. р.я.'!W21/'Результаты 3 кл. р.я.'!$B21</f>
        <v>0.66666666666666663</v>
      </c>
      <c r="X21" s="17">
        <f>'Результаты 3 кл. р.я.'!X21/'Результаты 3 кл. р.я.'!$B21</f>
        <v>0.65384615384615385</v>
      </c>
      <c r="Y21" s="17">
        <f>'Результаты 3 кл. р.я.'!Y21/'Результаты 3 кл. р.я.'!$B21/2</f>
        <v>0.75</v>
      </c>
      <c r="Z21" s="17">
        <f>'Результаты 3 кл. р.я.'!Z21/'Результаты 3 кл. р.я.'!$B21</f>
        <v>0.20512820512820512</v>
      </c>
      <c r="AA21" s="17">
        <f>'Результаты 3 кл. р.я.'!AA21/'Результаты 3 кл. р.я.'!$B21</f>
        <v>0.39743589743589741</v>
      </c>
      <c r="AB21" s="17">
        <f>'Результаты 3 кл. р.я.'!AB21/'Результаты 3 кл. р.я.'!$B21</f>
        <v>0.33333333333333331</v>
      </c>
      <c r="AC21" s="17">
        <f>'Результаты 3 кл. р.я.'!AC21/'Результаты 3 кл. р.я.'!$B21</f>
        <v>6.4102564102564097E-2</v>
      </c>
      <c r="AE21" s="23">
        <f t="shared" si="0"/>
        <v>0.96794871794871795</v>
      </c>
    </row>
    <row r="22" spans="1:31" ht="15.75">
      <c r="A22" s="1">
        <v>20</v>
      </c>
      <c r="B22" s="16">
        <v>86</v>
      </c>
      <c r="C22" s="17">
        <f>'Результаты 3 кл. р.я.'!C22/'Результаты 3 кл. р.я.'!$B22/4</f>
        <v>0.49127906976744184</v>
      </c>
      <c r="D22" s="17">
        <f>'Результаты 3 кл. р.я.'!D22/'Результаты 3 кл. р.я.'!$B22/2</f>
        <v>0.85465116279069764</v>
      </c>
      <c r="E22" s="17">
        <f>'Результаты 3 кл. р.я.'!E22/'Результаты 3 кл. р.я.'!$B22</f>
        <v>0.81395348837209303</v>
      </c>
      <c r="F22" s="17">
        <f>'Результаты 3 кл. р.я.'!F22/'Результаты 3 кл. р.я.'!$B22</f>
        <v>0.61627906976744184</v>
      </c>
      <c r="G22" s="17">
        <f>'Результаты 3 кл. р.я.'!G22/'Результаты 3 кл. р.я.'!$B22</f>
        <v>0.55813953488372092</v>
      </c>
      <c r="H22" s="17">
        <f>'Результаты 3 кл. р.я.'!H22/'Результаты 3 кл. р.я.'!$B22</f>
        <v>0.60465116279069764</v>
      </c>
      <c r="I22" s="17">
        <f>'Результаты 3 кл. р.я.'!I22/'Результаты 3 кл. р.я.'!$B22</f>
        <v>0.54651162790697672</v>
      </c>
      <c r="J22" s="17">
        <f>'Результаты 3 кл. р.я.'!J22/'Результаты 3 кл. р.я.'!$B22</f>
        <v>0.61627906976744184</v>
      </c>
      <c r="K22" s="17">
        <f>'Результаты 3 кл. р.я.'!K22/'Результаты 3 кл. р.я.'!$B22/2</f>
        <v>0.65116279069767447</v>
      </c>
      <c r="L22" s="17">
        <f>'Результаты 3 кл. р.я.'!L22/'Результаты 3 кл. р.я.'!$B22</f>
        <v>0.52325581395348841</v>
      </c>
      <c r="M22" s="17">
        <f>'Результаты 3 кл. р.я.'!M22/'Результаты 3 кл. р.я.'!$B22</f>
        <v>0.20930232558139536</v>
      </c>
      <c r="N22" s="17">
        <f>'Результаты 3 кл. р.я.'!N22/'Результаты 3 кл. р.я.'!$B22</f>
        <v>0.45348837209302323</v>
      </c>
      <c r="O22" s="17">
        <f>'Результаты 3 кл. р.я.'!O22/'Результаты 3 кл. р.я.'!$B22</f>
        <v>0.61627906976744184</v>
      </c>
      <c r="P22" s="17">
        <f>'Результаты 3 кл. р.я.'!P22/'Результаты 3 кл. р.я.'!$B22</f>
        <v>0.5</v>
      </c>
      <c r="Q22" s="17">
        <f>'Результаты 3 кл. р.я.'!Q22/'Результаты 3 кл. р.я.'!$B22</f>
        <v>0.47674418604651164</v>
      </c>
      <c r="R22" s="17">
        <f>'Результаты 3 кл. р.я.'!R22/'Результаты 3 кл. р.я.'!$B22</f>
        <v>0.41860465116279072</v>
      </c>
      <c r="S22" s="17">
        <f>'Результаты 3 кл. р.я.'!S22/'Результаты 3 кл. р.я.'!$B22</f>
        <v>0.90697674418604646</v>
      </c>
      <c r="T22" s="17">
        <f>'Результаты 3 кл. р.я.'!T22/'Результаты 3 кл. р.я.'!$B22</f>
        <v>0.77906976744186052</v>
      </c>
      <c r="U22" s="17">
        <f>'Результаты 3 кл. р.я.'!U22/'Результаты 3 кл. р.я.'!$B22/2</f>
        <v>0.48255813953488375</v>
      </c>
      <c r="V22" s="17">
        <f>'Результаты 3 кл. р.я.'!V22/'Результаты 3 кл. р.я.'!$B22/2</f>
        <v>0.53488372093023251</v>
      </c>
      <c r="W22" s="17">
        <f>'Результаты 3 кл. р.я.'!W22/'Результаты 3 кл. р.я.'!$B22</f>
        <v>0.65116279069767447</v>
      </c>
      <c r="X22" s="17">
        <f>'Результаты 3 кл. р.я.'!X22/'Результаты 3 кл. р.я.'!$B22</f>
        <v>0.32558139534883723</v>
      </c>
      <c r="Y22" s="17">
        <f>'Результаты 3 кл. р.я.'!Y22/'Результаты 3 кл. р.я.'!$B22/2</f>
        <v>0.40116279069767441</v>
      </c>
      <c r="Z22" s="17">
        <f>'Результаты 3 кл. р.я.'!Z22/'Результаты 3 кл. р.я.'!$B22</f>
        <v>0.27906976744186046</v>
      </c>
      <c r="AA22" s="17">
        <f>'Результаты 3 кл. р.я.'!AA22/'Результаты 3 кл. р.я.'!$B22</f>
        <v>0.51162790697674421</v>
      </c>
      <c r="AB22" s="17">
        <f>'Результаты 3 кл. р.я.'!AB22/'Результаты 3 кл. р.я.'!$B22</f>
        <v>0.15116279069767441</v>
      </c>
      <c r="AC22" s="17">
        <f>'Результаты 3 кл. р.я.'!AC22/'Результаты 3 кл. р.я.'!$B22</f>
        <v>5.8139534883720929E-2</v>
      </c>
      <c r="AE22" s="23">
        <f t="shared" si="0"/>
        <v>0.90697674418604646</v>
      </c>
    </row>
    <row r="23" spans="1:31" ht="15.75">
      <c r="A23" s="1">
        <v>21</v>
      </c>
      <c r="B23" s="16">
        <v>42</v>
      </c>
      <c r="C23" s="17">
        <f>'Результаты 3 кл. р.я.'!C23/'Результаты 3 кл. р.я.'!$B23/4</f>
        <v>0.6607142857142857</v>
      </c>
      <c r="D23" s="17">
        <f>'Результаты 3 кл. р.я.'!D23/'Результаты 3 кл. р.я.'!$B23/2</f>
        <v>1</v>
      </c>
      <c r="E23" s="17">
        <f>'Результаты 3 кл. р.я.'!E23/'Результаты 3 кл. р.я.'!$B23</f>
        <v>0.73809523809523814</v>
      </c>
      <c r="F23" s="17">
        <f>'Результаты 3 кл. р.я.'!F23/'Результаты 3 кл. р.я.'!$B23</f>
        <v>0.97619047619047616</v>
      </c>
      <c r="G23" s="17">
        <f>'Результаты 3 кл. р.я.'!G23/'Результаты 3 кл. р.я.'!$B23</f>
        <v>0.69047619047619047</v>
      </c>
      <c r="H23" s="17">
        <f>'Результаты 3 кл. р.я.'!H23/'Результаты 3 кл. р.я.'!$B23</f>
        <v>0.73809523809523814</v>
      </c>
      <c r="I23" s="17">
        <f>'Результаты 3 кл. р.я.'!I23/'Результаты 3 кл. р.я.'!$B23</f>
        <v>0.66666666666666663</v>
      </c>
      <c r="J23" s="17">
        <f>'Результаты 3 кл. р.я.'!J23/'Результаты 3 кл. р.я.'!$B23</f>
        <v>0.90476190476190477</v>
      </c>
      <c r="K23" s="17">
        <f>'Результаты 3 кл. р.я.'!K23/'Результаты 3 кл. р.я.'!$B23/2</f>
        <v>0.52380952380952384</v>
      </c>
      <c r="L23" s="17">
        <f>'Результаты 3 кл. р.я.'!L23/'Результаты 3 кл. р.я.'!$B23</f>
        <v>0.38095238095238093</v>
      </c>
      <c r="M23" s="17">
        <f>'Результаты 3 кл. р.я.'!M23/'Результаты 3 кл. р.я.'!$B23</f>
        <v>0.45238095238095238</v>
      </c>
      <c r="N23" s="17">
        <f>'Результаты 3 кл. р.я.'!N23/'Результаты 3 кл. р.я.'!$B23</f>
        <v>0.42857142857142855</v>
      </c>
      <c r="O23" s="17">
        <f>'Результаты 3 кл. р.я.'!O23/'Результаты 3 кл. р.я.'!$B23</f>
        <v>0.7142857142857143</v>
      </c>
      <c r="P23" s="17">
        <f>'Результаты 3 кл. р.я.'!P23/'Результаты 3 кл. р.я.'!$B23</f>
        <v>0.52380952380952384</v>
      </c>
      <c r="Q23" s="17">
        <f>'Результаты 3 кл. р.я.'!Q23/'Результаты 3 кл. р.я.'!$B23</f>
        <v>0.80952380952380953</v>
      </c>
      <c r="R23" s="17">
        <f>'Результаты 3 кл. р.я.'!R23/'Результаты 3 кл. р.я.'!$B23</f>
        <v>0.80952380952380953</v>
      </c>
      <c r="S23" s="17">
        <f>'Результаты 3 кл. р.я.'!S23/'Результаты 3 кл. р.я.'!$B23</f>
        <v>1</v>
      </c>
      <c r="T23" s="17">
        <f>'Результаты 3 кл. р.я.'!T23/'Результаты 3 кл. р.я.'!$B23</f>
        <v>0.95238095238095233</v>
      </c>
      <c r="U23" s="17">
        <f>'Результаты 3 кл. р.я.'!U23/'Результаты 3 кл. р.я.'!$B23/2</f>
        <v>0.7857142857142857</v>
      </c>
      <c r="V23" s="17">
        <f>'Результаты 3 кл. р.я.'!V23/'Результаты 3 кл. р.я.'!$B23/2</f>
        <v>0.72619047619047616</v>
      </c>
      <c r="W23" s="17">
        <f>'Результаты 3 кл. р.я.'!W23/'Результаты 3 кл. р.я.'!$B23</f>
        <v>0.88095238095238093</v>
      </c>
      <c r="X23" s="17">
        <f>'Результаты 3 кл. р.я.'!X23/'Результаты 3 кл. р.я.'!$B23</f>
        <v>0.66666666666666663</v>
      </c>
      <c r="Y23" s="17">
        <f>'Результаты 3 кл. р.я.'!Y23/'Результаты 3 кл. р.я.'!$B23/2</f>
        <v>0.32142857142857145</v>
      </c>
      <c r="Z23" s="17">
        <f>'Результаты 3 кл. р.я.'!Z23/'Результаты 3 кл. р.я.'!$B23</f>
        <v>2.3809523809523808E-2</v>
      </c>
      <c r="AA23" s="17">
        <f>'Результаты 3 кл. р.я.'!AA23/'Результаты 3 кл. р.я.'!$B23</f>
        <v>0.52380952380952384</v>
      </c>
      <c r="AB23" s="17">
        <f>'Результаты 3 кл. р.я.'!AB23/'Результаты 3 кл. р.я.'!$B23</f>
        <v>0.45238095238095238</v>
      </c>
      <c r="AC23" s="17">
        <f>'Результаты 3 кл. р.я.'!AC23/'Результаты 3 кл. р.я.'!$B23</f>
        <v>0</v>
      </c>
      <c r="AE23" s="23">
        <f t="shared" si="0"/>
        <v>1</v>
      </c>
    </row>
    <row r="24" spans="1:31" ht="15.75">
      <c r="A24" s="1">
        <v>23</v>
      </c>
      <c r="B24" s="16">
        <v>19</v>
      </c>
      <c r="C24" s="17">
        <f>'Результаты 3 кл. р.я.'!C24/'Результаты 3 кл. р.я.'!$B24/4</f>
        <v>0.55263157894736847</v>
      </c>
      <c r="D24" s="17">
        <f>'Результаты 3 кл. р.я.'!D24/'Результаты 3 кл. р.я.'!$B24/2</f>
        <v>0.86842105263157898</v>
      </c>
      <c r="E24" s="17">
        <f>'Результаты 3 кл. р.я.'!E24/'Результаты 3 кл. р.я.'!$B24</f>
        <v>0.68421052631578949</v>
      </c>
      <c r="F24" s="17">
        <f>'Результаты 3 кл. р.я.'!F24/'Результаты 3 кл. р.я.'!$B24</f>
        <v>0.68421052631578949</v>
      </c>
      <c r="G24" s="17">
        <f>'Результаты 3 кл. р.я.'!G24/'Результаты 3 кл. р.я.'!$B24</f>
        <v>0.57894736842105265</v>
      </c>
      <c r="H24" s="17">
        <f>'Результаты 3 кл. р.я.'!H24/'Результаты 3 кл. р.я.'!$B24</f>
        <v>0.36842105263157893</v>
      </c>
      <c r="I24" s="17">
        <f>'Результаты 3 кл. р.я.'!I24/'Результаты 3 кл. р.я.'!$B24</f>
        <v>0.47368421052631576</v>
      </c>
      <c r="J24" s="17">
        <f>'Результаты 3 кл. р.я.'!J24/'Результаты 3 кл. р.я.'!$B24</f>
        <v>0.47368421052631576</v>
      </c>
      <c r="K24" s="17">
        <f>'Результаты 3 кл. р.я.'!K24/'Результаты 3 кл. р.я.'!$B24/2</f>
        <v>0.55263157894736847</v>
      </c>
      <c r="L24" s="17">
        <f>'Результаты 3 кл. р.я.'!L24/'Результаты 3 кл. р.я.'!$B24</f>
        <v>0.57894736842105265</v>
      </c>
      <c r="M24" s="17">
        <f>'Результаты 3 кл. р.я.'!M24/'Результаты 3 кл. р.я.'!$B24</f>
        <v>0.21052631578947367</v>
      </c>
      <c r="N24" s="17">
        <f>'Результаты 3 кл. р.я.'!N24/'Результаты 3 кл. р.я.'!$B24</f>
        <v>0.68421052631578949</v>
      </c>
      <c r="O24" s="17">
        <f>'Результаты 3 кл. р.я.'!O24/'Результаты 3 кл. р.я.'!$B24</f>
        <v>0.78947368421052633</v>
      </c>
      <c r="P24" s="17">
        <f>'Результаты 3 кл. р.я.'!P24/'Результаты 3 кл. р.я.'!$B24</f>
        <v>0.73684210526315785</v>
      </c>
      <c r="Q24" s="17">
        <f>'Результаты 3 кл. р.я.'!Q24/'Результаты 3 кл. р.я.'!$B24</f>
        <v>0.31578947368421051</v>
      </c>
      <c r="R24" s="17">
        <f>'Результаты 3 кл. р.я.'!R24/'Результаты 3 кл. р.я.'!$B24</f>
        <v>0.36842105263157893</v>
      </c>
      <c r="S24" s="17">
        <f>'Результаты 3 кл. р.я.'!S24/'Результаты 3 кл. р.я.'!$B24</f>
        <v>0.94736842105263153</v>
      </c>
      <c r="T24" s="17">
        <f>'Результаты 3 кл. р.я.'!T24/'Результаты 3 кл. р.я.'!$B24</f>
        <v>0.68421052631578949</v>
      </c>
      <c r="U24" s="17">
        <f>'Результаты 3 кл. р.я.'!U24/'Результаты 3 кл. р.я.'!$B24/2</f>
        <v>0.47368421052631576</v>
      </c>
      <c r="V24" s="17">
        <f>'Результаты 3 кл. р.я.'!V24/'Результаты 3 кл. р.я.'!$B24/2</f>
        <v>0.55263157894736847</v>
      </c>
      <c r="W24" s="17">
        <f>'Результаты 3 кл. р.я.'!W24/'Результаты 3 кл. р.я.'!$B24</f>
        <v>0.63157894736842102</v>
      </c>
      <c r="X24" s="17">
        <f>'Результаты 3 кл. р.я.'!X24/'Результаты 3 кл. р.я.'!$B24</f>
        <v>0.36842105263157893</v>
      </c>
      <c r="Y24" s="17">
        <f>'Результаты 3 кл. р.я.'!Y24/'Результаты 3 кл. р.я.'!$B24/2</f>
        <v>0.47368421052631576</v>
      </c>
      <c r="Z24" s="17">
        <f>'Результаты 3 кл. р.я.'!Z24/'Результаты 3 кл. р.я.'!$B24</f>
        <v>0.36842105263157893</v>
      </c>
      <c r="AA24" s="17">
        <f>'Результаты 3 кл. р.я.'!AA24/'Результаты 3 кл. р.я.'!$B24</f>
        <v>0.31578947368421051</v>
      </c>
      <c r="AB24" s="17">
        <f>'Результаты 3 кл. р.я.'!AB24/'Результаты 3 кл. р.я.'!$B24</f>
        <v>0.15789473684210525</v>
      </c>
      <c r="AC24" s="17">
        <f>'Результаты 3 кл. р.я.'!AC24/'Результаты 3 кл. р.я.'!$B24</f>
        <v>0.15789473684210525</v>
      </c>
      <c r="AE24" s="23">
        <f t="shared" si="0"/>
        <v>0.94736842105263153</v>
      </c>
    </row>
    <row r="25" spans="1:31" ht="15.75">
      <c r="A25" s="16">
        <v>25</v>
      </c>
      <c r="B25" s="16">
        <v>61</v>
      </c>
      <c r="C25" s="17">
        <f>'Результаты 3 кл. р.я.'!C25/'Результаты 3 кл. р.я.'!$B25/4</f>
        <v>0.71311475409836067</v>
      </c>
      <c r="D25" s="17">
        <f>'Результаты 3 кл. р.я.'!D25/'Результаты 3 кл. р.я.'!$B25/2</f>
        <v>0.92622950819672134</v>
      </c>
      <c r="E25" s="17">
        <f>'Результаты 3 кл. р.я.'!E25/'Результаты 3 кл. р.я.'!$B25</f>
        <v>0.68852459016393441</v>
      </c>
      <c r="F25" s="17">
        <f>'Результаты 3 кл. р.я.'!F25/'Результаты 3 кл. р.я.'!$B25</f>
        <v>0.60655737704918034</v>
      </c>
      <c r="G25" s="17">
        <f>'Результаты 3 кл. р.я.'!G25/'Результаты 3 кл. р.я.'!$B25</f>
        <v>0.45901639344262296</v>
      </c>
      <c r="H25" s="17">
        <f>'Результаты 3 кл. р.я.'!H25/'Результаты 3 кл. р.я.'!$B25</f>
        <v>0.54098360655737709</v>
      </c>
      <c r="I25" s="17">
        <f>'Результаты 3 кл. р.я.'!I25/'Результаты 3 кл. р.я.'!$B25</f>
        <v>0.45901639344262296</v>
      </c>
      <c r="J25" s="17">
        <f>'Результаты 3 кл. р.я.'!J25/'Результаты 3 кл. р.я.'!$B25</f>
        <v>0.60655737704918034</v>
      </c>
      <c r="K25" s="17">
        <f>'Результаты 3 кл. р.я.'!K25/'Результаты 3 кл. р.я.'!$B25/2</f>
        <v>0.63934426229508201</v>
      </c>
      <c r="L25" s="17">
        <f>'Результаты 3 кл. р.я.'!L25/'Результаты 3 кл. р.я.'!$B25</f>
        <v>0.70491803278688525</v>
      </c>
      <c r="M25" s="17">
        <f>'Результаты 3 кл. р.я.'!M25/'Результаты 3 кл. р.я.'!$B25</f>
        <v>0.45901639344262296</v>
      </c>
      <c r="N25" s="17">
        <f>'Результаты 3 кл. р.я.'!N25/'Результаты 3 кл. р.я.'!$B25</f>
        <v>0.65573770491803274</v>
      </c>
      <c r="O25" s="17">
        <f>'Результаты 3 кл. р.я.'!O25/'Результаты 3 кл. р.я.'!$B25</f>
        <v>0.81967213114754101</v>
      </c>
      <c r="P25" s="17">
        <f>'Результаты 3 кл. р.я.'!P25/'Результаты 3 кл. р.я.'!$B25</f>
        <v>0.68852459016393441</v>
      </c>
      <c r="Q25" s="17">
        <f>'Результаты 3 кл. р.я.'!Q25/'Результаты 3 кл. р.я.'!$B25</f>
        <v>0.5901639344262295</v>
      </c>
      <c r="R25" s="17">
        <f>'Результаты 3 кл. р.я.'!R25/'Результаты 3 кл. р.я.'!$B25</f>
        <v>0.63934426229508201</v>
      </c>
      <c r="S25" s="17">
        <f>'Результаты 3 кл. р.я.'!S25/'Результаты 3 кл. р.я.'!$B25</f>
        <v>0.91803278688524592</v>
      </c>
      <c r="T25" s="17">
        <f>'Результаты 3 кл. р.я.'!T25/'Результаты 3 кл. р.я.'!$B25</f>
        <v>0.96721311475409832</v>
      </c>
      <c r="U25" s="17">
        <f>'Результаты 3 кл. р.я.'!U25/'Результаты 3 кл. р.я.'!$B25/2</f>
        <v>0.68852459016393441</v>
      </c>
      <c r="V25" s="17">
        <f>'Результаты 3 кл. р.я.'!V25/'Результаты 3 кл. р.я.'!$B25/2</f>
        <v>0.56557377049180324</v>
      </c>
      <c r="W25" s="17">
        <f>'Результаты 3 кл. р.я.'!W25/'Результаты 3 кл. р.я.'!$B25</f>
        <v>0.73770491803278693</v>
      </c>
      <c r="X25" s="17">
        <f>'Результаты 3 кл. р.я.'!X25/'Результаты 3 кл. р.я.'!$B25</f>
        <v>0.65573770491803274</v>
      </c>
      <c r="Y25" s="17">
        <f>'Результаты 3 кл. р.я.'!Y25/'Результаты 3 кл. р.я.'!$B25/2</f>
        <v>0.64754098360655743</v>
      </c>
      <c r="Z25" s="17">
        <f>'Результаты 3 кл. р.я.'!Z25/'Результаты 3 кл. р.я.'!$B25</f>
        <v>0.18032786885245902</v>
      </c>
      <c r="AA25" s="17">
        <f>'Результаты 3 кл. р.я.'!AA25/'Результаты 3 кл. р.я.'!$B25</f>
        <v>0.37704918032786883</v>
      </c>
      <c r="AB25" s="17">
        <f>'Результаты 3 кл. р.я.'!AB25/'Результаты 3 кл. р.я.'!$B25</f>
        <v>0.31147540983606559</v>
      </c>
      <c r="AC25" s="17">
        <f>'Результаты 3 кл. р.я.'!AC25/'Результаты 3 кл. р.я.'!$B25</f>
        <v>0.13114754098360656</v>
      </c>
      <c r="AE25" s="23">
        <f t="shared" si="0"/>
        <v>0.96721311475409832</v>
      </c>
    </row>
    <row r="26" spans="1:31" ht="15.75">
      <c r="A26" s="1">
        <v>30</v>
      </c>
      <c r="B26" s="16">
        <v>98</v>
      </c>
      <c r="C26" s="17">
        <f>'Результаты 3 кл. р.я.'!C26/'Результаты 3 кл. р.я.'!$B26/4</f>
        <v>0.63010204081632648</v>
      </c>
      <c r="D26" s="17">
        <f>'Результаты 3 кл. р.я.'!D26/'Результаты 3 кл. р.я.'!$B26/2</f>
        <v>0.94897959183673475</v>
      </c>
      <c r="E26" s="17">
        <f>'Результаты 3 кл. р.я.'!E26/'Результаты 3 кл. р.я.'!$B26</f>
        <v>0.81632653061224492</v>
      </c>
      <c r="F26" s="17">
        <f>'Результаты 3 кл. р.я.'!F26/'Результаты 3 кл. р.я.'!$B26</f>
        <v>0.53061224489795922</v>
      </c>
      <c r="G26" s="17">
        <f>'Результаты 3 кл. р.я.'!G26/'Результаты 3 кл. р.я.'!$B26</f>
        <v>0.37755102040816324</v>
      </c>
      <c r="H26" s="17">
        <f>'Результаты 3 кл. р.я.'!H26/'Результаты 3 кл. р.я.'!$B26</f>
        <v>0.62244897959183676</v>
      </c>
      <c r="I26" s="17">
        <f>'Результаты 3 кл. р.я.'!I26/'Результаты 3 кл. р.я.'!$B26</f>
        <v>0.43877551020408162</v>
      </c>
      <c r="J26" s="17">
        <f>'Результаты 3 кл. р.я.'!J26/'Результаты 3 кл. р.я.'!$B26</f>
        <v>0.67346938775510201</v>
      </c>
      <c r="K26" s="17">
        <f>'Результаты 3 кл. р.я.'!K26/'Результаты 3 кл. р.я.'!$B26/2</f>
        <v>0.51530612244897955</v>
      </c>
      <c r="L26" s="17">
        <f>'Результаты 3 кл. р.я.'!L26/'Результаты 3 кл. р.я.'!$B26</f>
        <v>0.80612244897959184</v>
      </c>
      <c r="M26" s="17">
        <f>'Результаты 3 кл. р.я.'!M26/'Результаты 3 кл. р.я.'!$B26</f>
        <v>0.39795918367346939</v>
      </c>
      <c r="N26" s="17">
        <f>'Результаты 3 кл. р.я.'!N26/'Результаты 3 кл. р.я.'!$B26</f>
        <v>0.7142857142857143</v>
      </c>
      <c r="O26" s="17">
        <f>'Результаты 3 кл. р.я.'!O26/'Результаты 3 кл. р.я.'!$B26</f>
        <v>0.76530612244897955</v>
      </c>
      <c r="P26" s="17">
        <f>'Результаты 3 кл. р.я.'!P26/'Результаты 3 кл. р.я.'!$B26</f>
        <v>0.66326530612244894</v>
      </c>
      <c r="Q26" s="17">
        <f>'Результаты 3 кл. р.я.'!Q26/'Результаты 3 кл. р.я.'!$B26</f>
        <v>0.6428571428571429</v>
      </c>
      <c r="R26" s="17">
        <f>'Результаты 3 кл. р.я.'!R26/'Результаты 3 кл. р.я.'!$B26</f>
        <v>0.61224489795918369</v>
      </c>
      <c r="S26" s="17">
        <f>'Результаты 3 кл. р.я.'!S26/'Результаты 3 кл. р.я.'!$B26</f>
        <v>0.93877551020408168</v>
      </c>
      <c r="T26" s="17">
        <f>'Результаты 3 кл. р.я.'!T26/'Результаты 3 кл. р.я.'!$B26</f>
        <v>0.80612244897959184</v>
      </c>
      <c r="U26" s="17">
        <f>'Результаты 3 кл. р.я.'!U26/'Результаты 3 кл. р.я.'!$B26/2</f>
        <v>0.73979591836734693</v>
      </c>
      <c r="V26" s="17">
        <f>'Результаты 3 кл. р.я.'!V26/'Результаты 3 кл. р.я.'!$B26/2</f>
        <v>0.63265306122448983</v>
      </c>
      <c r="W26" s="17">
        <f>'Результаты 3 кл. р.я.'!W26/'Результаты 3 кл. р.я.'!$B26</f>
        <v>0.73469387755102045</v>
      </c>
      <c r="X26" s="17">
        <f>'Результаты 3 кл. р.я.'!X26/'Результаты 3 кл. р.я.'!$B26</f>
        <v>0.58163265306122447</v>
      </c>
      <c r="Y26" s="17">
        <f>'Результаты 3 кл. р.я.'!Y26/'Результаты 3 кл. р.я.'!$B26/2</f>
        <v>0.67346938775510201</v>
      </c>
      <c r="Z26" s="17">
        <f>'Результаты 3 кл. р.я.'!Z26/'Результаты 3 кл. р.я.'!$B26</f>
        <v>0.16326530612244897</v>
      </c>
      <c r="AA26" s="17">
        <f>'Результаты 3 кл. р.я.'!AA26/'Результаты 3 кл. р.я.'!$B26</f>
        <v>0.33673469387755101</v>
      </c>
      <c r="AB26" s="17">
        <f>'Результаты 3 кл. р.я.'!AB26/'Результаты 3 кл. р.я.'!$B26</f>
        <v>0.44897959183673469</v>
      </c>
      <c r="AC26" s="17">
        <f>'Результаты 3 кл. р.я.'!AC26/'Результаты 3 кл. р.я.'!$B26</f>
        <v>5.1020408163265307E-2</v>
      </c>
      <c r="AE26" s="23">
        <f t="shared" si="0"/>
        <v>0.94897959183673475</v>
      </c>
    </row>
    <row r="27" spans="1:31" ht="15.75">
      <c r="A27" s="1">
        <v>32</v>
      </c>
      <c r="B27" s="16">
        <v>66</v>
      </c>
      <c r="C27" s="17">
        <f>'Результаты 3 кл. р.я.'!C27/'Результаты 3 кл. р.я.'!$B27/4</f>
        <v>0.75757575757575757</v>
      </c>
      <c r="D27" s="17">
        <f>'Результаты 3 кл. р.я.'!D27/'Результаты 3 кл. р.я.'!$B27/2</f>
        <v>0.97727272727272729</v>
      </c>
      <c r="E27" s="17">
        <f>'Результаты 3 кл. р.я.'!E27/'Результаты 3 кл. р.я.'!$B27</f>
        <v>0.74242424242424243</v>
      </c>
      <c r="F27" s="17">
        <f>'Результаты 3 кл. р.я.'!F27/'Результаты 3 кл. р.я.'!$B27</f>
        <v>0.87878787878787878</v>
      </c>
      <c r="G27" s="17">
        <f>'Результаты 3 кл. р.я.'!G27/'Результаты 3 кл. р.я.'!$B27</f>
        <v>0.77272727272727271</v>
      </c>
      <c r="H27" s="17">
        <f>'Результаты 3 кл. р.я.'!H27/'Результаты 3 кл. р.я.'!$B27</f>
        <v>0.83333333333333337</v>
      </c>
      <c r="I27" s="17">
        <f>'Результаты 3 кл. р.я.'!I27/'Результаты 3 кл. р.я.'!$B27</f>
        <v>0.75757575757575757</v>
      </c>
      <c r="J27" s="17">
        <f>'Результаты 3 кл. р.я.'!J27/'Результаты 3 кл. р.я.'!$B27</f>
        <v>0.86363636363636365</v>
      </c>
      <c r="K27" s="17">
        <f>'Результаты 3 кл. р.я.'!K27/'Результаты 3 кл. р.я.'!$B27/2</f>
        <v>0.88636363636363635</v>
      </c>
      <c r="L27" s="17">
        <f>'Результаты 3 кл. р.я.'!L27/'Результаты 3 кл. р.я.'!$B27</f>
        <v>0.90909090909090906</v>
      </c>
      <c r="M27" s="17">
        <f>'Результаты 3 кл. р.я.'!M27/'Результаты 3 кл. р.я.'!$B27</f>
        <v>0.68181818181818177</v>
      </c>
      <c r="N27" s="17">
        <f>'Результаты 3 кл. р.я.'!N27/'Результаты 3 кл. р.я.'!$B27</f>
        <v>0.90909090909090906</v>
      </c>
      <c r="O27" s="17">
        <f>'Результаты 3 кл. р.я.'!O27/'Результаты 3 кл. р.я.'!$B27</f>
        <v>0.84848484848484851</v>
      </c>
      <c r="P27" s="17">
        <f>'Результаты 3 кл. р.я.'!P27/'Результаты 3 кл. р.я.'!$B27</f>
        <v>0.89393939393939392</v>
      </c>
      <c r="Q27" s="17">
        <f>'Результаты 3 кл. р.я.'!Q27/'Результаты 3 кл. р.я.'!$B27</f>
        <v>0.77272727272727271</v>
      </c>
      <c r="R27" s="17">
        <f>'Результаты 3 кл. р.я.'!R27/'Результаты 3 кл. р.я.'!$B27</f>
        <v>0.83333333333333337</v>
      </c>
      <c r="S27" s="17">
        <f>'Результаты 3 кл. р.я.'!S27/'Результаты 3 кл. р.я.'!$B27</f>
        <v>0.98484848484848486</v>
      </c>
      <c r="T27" s="17">
        <f>'Результаты 3 кл. р.я.'!T27/'Результаты 3 кл. р.я.'!$B27</f>
        <v>0.95454545454545459</v>
      </c>
      <c r="U27" s="17">
        <f>'Результаты 3 кл. р.я.'!U27/'Результаты 3 кл. р.я.'!$B27/2</f>
        <v>0.91666666666666663</v>
      </c>
      <c r="V27" s="17">
        <f>'Результаты 3 кл. р.я.'!V27/'Результаты 3 кл. р.я.'!$B27/2</f>
        <v>0.87121212121212122</v>
      </c>
      <c r="W27" s="17">
        <f>'Результаты 3 кл. р.я.'!W27/'Результаты 3 кл. р.я.'!$B27</f>
        <v>0.87878787878787878</v>
      </c>
      <c r="X27" s="17">
        <f>'Результаты 3 кл. р.я.'!X27/'Результаты 3 кл. р.я.'!$B27</f>
        <v>0.81818181818181823</v>
      </c>
      <c r="Y27" s="17">
        <f>'Результаты 3 кл. р.я.'!Y27/'Результаты 3 кл. р.я.'!$B27/2</f>
        <v>0.77272727272727271</v>
      </c>
      <c r="Z27" s="17">
        <f>'Результаты 3 кл. р.я.'!Z27/'Результаты 3 кл. р.я.'!$B27</f>
        <v>0</v>
      </c>
      <c r="AA27" s="17">
        <f>'Результаты 3 кл. р.я.'!AA27/'Результаты 3 кл. р.я.'!$B27</f>
        <v>0.19696969696969696</v>
      </c>
      <c r="AB27" s="17">
        <f>'Результаты 3 кл. р.я.'!AB27/'Результаты 3 кл. р.я.'!$B27</f>
        <v>0.37878787878787878</v>
      </c>
      <c r="AC27" s="17">
        <f>'Результаты 3 кл. р.я.'!AC27/'Результаты 3 кл. р.я.'!$B27</f>
        <v>0.42424242424242425</v>
      </c>
      <c r="AE27" s="23">
        <f t="shared" si="0"/>
        <v>0.98484848484848486</v>
      </c>
    </row>
    <row r="28" spans="1:31" ht="15.75">
      <c r="A28" s="1">
        <v>33</v>
      </c>
      <c r="B28" s="16">
        <v>42</v>
      </c>
      <c r="C28" s="17">
        <f>'Результаты 3 кл. р.я.'!C28/'Результаты 3 кл. р.я.'!$B28/4</f>
        <v>0.6607142857142857</v>
      </c>
      <c r="D28" s="17">
        <f>'Результаты 3 кл. р.я.'!D28/'Результаты 3 кл. р.я.'!$B28/2</f>
        <v>0.97619047619047616</v>
      </c>
      <c r="E28" s="17">
        <f>'Результаты 3 кл. р.я.'!E28/'Результаты 3 кл. р.я.'!$B28</f>
        <v>0.66666666666666663</v>
      </c>
      <c r="F28" s="17">
        <f>'Результаты 3 кл. р.я.'!F28/'Результаты 3 кл. р.я.'!$B28</f>
        <v>0.45238095238095238</v>
      </c>
      <c r="G28" s="17">
        <f>'Результаты 3 кл. р.я.'!G28/'Результаты 3 кл. р.я.'!$B28</f>
        <v>0.30952380952380953</v>
      </c>
      <c r="H28" s="17">
        <f>'Результаты 3 кл. р.я.'!H28/'Результаты 3 кл. р.я.'!$B28</f>
        <v>0.5714285714285714</v>
      </c>
      <c r="I28" s="17">
        <f>'Результаты 3 кл. р.я.'!I28/'Результаты 3 кл. р.я.'!$B28</f>
        <v>0.5</v>
      </c>
      <c r="J28" s="17">
        <f>'Результаты 3 кл. р.я.'!J28/'Результаты 3 кл. р.я.'!$B28</f>
        <v>0.38095238095238093</v>
      </c>
      <c r="K28" s="17">
        <f>'Результаты 3 кл. р.я.'!K28/'Результаты 3 кл. р.я.'!$B28/2</f>
        <v>0.58333333333333337</v>
      </c>
      <c r="L28" s="17">
        <f>'Результаты 3 кл. р.я.'!L28/'Результаты 3 кл. р.я.'!$B28</f>
        <v>0.80952380952380953</v>
      </c>
      <c r="M28" s="17">
        <f>'Результаты 3 кл. р.я.'!M28/'Результаты 3 кл. р.я.'!$B28</f>
        <v>0.26190476190476192</v>
      </c>
      <c r="N28" s="17">
        <f>'Результаты 3 кл. р.я.'!N28/'Результаты 3 кл. р.я.'!$B28</f>
        <v>0.6428571428571429</v>
      </c>
      <c r="O28" s="17">
        <f>'Результаты 3 кл. р.я.'!O28/'Результаты 3 кл. р.я.'!$B28</f>
        <v>0.88095238095238093</v>
      </c>
      <c r="P28" s="17">
        <f>'Результаты 3 кл. р.я.'!P28/'Результаты 3 кл. р.я.'!$B28</f>
        <v>0.7857142857142857</v>
      </c>
      <c r="Q28" s="17">
        <f>'Результаты 3 кл. р.я.'!Q28/'Результаты 3 кл. р.я.'!$B28</f>
        <v>0.47619047619047616</v>
      </c>
      <c r="R28" s="17">
        <f>'Результаты 3 кл. р.я.'!R28/'Результаты 3 кл. р.я.'!$B28</f>
        <v>0.47619047619047616</v>
      </c>
      <c r="S28" s="17">
        <f>'Результаты 3 кл. р.я.'!S28/'Результаты 3 кл. р.я.'!$B28</f>
        <v>0.97619047619047616</v>
      </c>
      <c r="T28" s="17">
        <f>'Результаты 3 кл. р.я.'!T28/'Результаты 3 кл. р.я.'!$B28</f>
        <v>0.80952380952380953</v>
      </c>
      <c r="U28" s="17">
        <f>'Результаты 3 кл. р.я.'!U28/'Результаты 3 кл. р.я.'!$B28/2</f>
        <v>0.65476190476190477</v>
      </c>
      <c r="V28" s="17">
        <f>'Результаты 3 кл. р.я.'!V28/'Результаты 3 кл. р.я.'!$B28/2</f>
        <v>0.58333333333333337</v>
      </c>
      <c r="W28" s="17">
        <f>'Результаты 3 кл. р.я.'!W28/'Результаты 3 кл. р.я.'!$B28</f>
        <v>0.59523809523809523</v>
      </c>
      <c r="X28" s="17">
        <f>'Результаты 3 кл. р.я.'!X28/'Результаты 3 кл. р.я.'!$B28</f>
        <v>0.66666666666666663</v>
      </c>
      <c r="Y28" s="17">
        <f>'Результаты 3 кл. р.я.'!Y28/'Результаты 3 кл. р.я.'!$B28/2</f>
        <v>0.61904761904761907</v>
      </c>
      <c r="Z28" s="17">
        <f>'Результаты 3 кл. р.я.'!Z28/'Результаты 3 кл. р.я.'!$B28</f>
        <v>0.11904761904761904</v>
      </c>
      <c r="AA28" s="17">
        <f>'Результаты 3 кл. р.я.'!AA28/'Результаты 3 кл. р.я.'!$B28</f>
        <v>0.54761904761904767</v>
      </c>
      <c r="AB28" s="17">
        <f>'Результаты 3 кл. р.я.'!AB28/'Результаты 3 кл. р.я.'!$B28</f>
        <v>0.26190476190476192</v>
      </c>
      <c r="AC28" s="17">
        <f>'Результаты 3 кл. р.я.'!AC28/'Результаты 3 кл. р.я.'!$B28</f>
        <v>7.1428571428571425E-2</v>
      </c>
      <c r="AE28" s="23">
        <f t="shared" si="0"/>
        <v>0.97619047619047616</v>
      </c>
    </row>
    <row r="29" spans="1:31" ht="15.75">
      <c r="A29" s="1">
        <v>34</v>
      </c>
      <c r="B29" s="16">
        <v>62</v>
      </c>
      <c r="C29" s="17">
        <f>'Результаты 3 кл. р.я.'!C29/'Результаты 3 кл. р.я.'!$B29/4</f>
        <v>0.65322580645161288</v>
      </c>
      <c r="D29" s="17">
        <f>'Результаты 3 кл. р.я.'!D29/'Результаты 3 кл. р.я.'!$B29/2</f>
        <v>0.9838709677419355</v>
      </c>
      <c r="E29" s="17">
        <f>'Результаты 3 кл. р.я.'!E29/'Результаты 3 кл. р.я.'!$B29</f>
        <v>0.83870967741935487</v>
      </c>
      <c r="F29" s="17">
        <f>'Результаты 3 кл. р.я.'!F29/'Результаты 3 кл. р.я.'!$B29</f>
        <v>0.62903225806451613</v>
      </c>
      <c r="G29" s="17">
        <f>'Результаты 3 кл. р.я.'!G29/'Результаты 3 кл. р.я.'!$B29</f>
        <v>0.58064516129032262</v>
      </c>
      <c r="H29" s="17">
        <f>'Результаты 3 кл. р.я.'!H29/'Результаты 3 кл. р.я.'!$B29</f>
        <v>0.58064516129032262</v>
      </c>
      <c r="I29" s="17">
        <f>'Результаты 3 кл. р.я.'!I29/'Результаты 3 кл. р.я.'!$B29</f>
        <v>0.56451612903225812</v>
      </c>
      <c r="J29" s="17">
        <f>'Результаты 3 кл. р.я.'!J29/'Результаты 3 кл. р.я.'!$B29</f>
        <v>0.75806451612903225</v>
      </c>
      <c r="K29" s="17">
        <f>'Результаты 3 кл. р.я.'!K29/'Результаты 3 кл. р.я.'!$B29/2</f>
        <v>0.49193548387096775</v>
      </c>
      <c r="L29" s="17">
        <f>'Результаты 3 кл. р.я.'!L29/'Результаты 3 кл. р.я.'!$B29</f>
        <v>0.59677419354838712</v>
      </c>
      <c r="M29" s="17">
        <f>'Результаты 3 кл. р.я.'!M29/'Результаты 3 кл. р.я.'!$B29</f>
        <v>0.45161290322580644</v>
      </c>
      <c r="N29" s="17">
        <f>'Результаты 3 кл. р.я.'!N29/'Результаты 3 кл. р.я.'!$B29</f>
        <v>0.62903225806451613</v>
      </c>
      <c r="O29" s="17">
        <f>'Результаты 3 кл. р.я.'!O29/'Результаты 3 кл. р.я.'!$B29</f>
        <v>0.70967741935483875</v>
      </c>
      <c r="P29" s="17">
        <f>'Результаты 3 кл. р.я.'!P29/'Результаты 3 кл. р.я.'!$B29</f>
        <v>0.75806451612903225</v>
      </c>
      <c r="Q29" s="17">
        <f>'Результаты 3 кл. р.я.'!Q29/'Результаты 3 кл. р.я.'!$B29</f>
        <v>0.79032258064516125</v>
      </c>
      <c r="R29" s="17">
        <f>'Результаты 3 кл. р.я.'!R29/'Результаты 3 кл. р.я.'!$B29</f>
        <v>0.79032258064516125</v>
      </c>
      <c r="S29" s="17">
        <f>'Результаты 3 кл. р.я.'!S29/'Результаты 3 кл. р.я.'!$B29</f>
        <v>0.82258064516129037</v>
      </c>
      <c r="T29" s="17">
        <f>'Результаты 3 кл. р.я.'!T29/'Результаты 3 кл. р.я.'!$B29</f>
        <v>0.80645161290322576</v>
      </c>
      <c r="U29" s="17">
        <f>'Результаты 3 кл. р.я.'!U29/'Результаты 3 кл. р.я.'!$B29/2</f>
        <v>0.54032258064516125</v>
      </c>
      <c r="V29" s="17">
        <f>'Результаты 3 кл. р.я.'!V29/'Результаты 3 кл. р.я.'!$B29/2</f>
        <v>0.64516129032258063</v>
      </c>
      <c r="W29" s="17">
        <f>'Результаты 3 кл. р.я.'!W29/'Результаты 3 кл. р.я.'!$B29</f>
        <v>0.87096774193548387</v>
      </c>
      <c r="X29" s="17">
        <f>'Результаты 3 кл. р.я.'!X29/'Результаты 3 кл. р.я.'!$B29</f>
        <v>0.59677419354838712</v>
      </c>
      <c r="Y29" s="17">
        <f>'Результаты 3 кл. р.я.'!Y29/'Результаты 3 кл. р.я.'!$B29/2</f>
        <v>0.44354838709677419</v>
      </c>
      <c r="Z29" s="17">
        <f>'Результаты 3 кл. р.я.'!Z29/'Результаты 3 кл. р.я.'!$B29</f>
        <v>0</v>
      </c>
      <c r="AA29" s="17">
        <f>'Результаты 3 кл. р.я.'!AA29/'Результаты 3 кл. р.я.'!$B29</f>
        <v>0.59677419354838712</v>
      </c>
      <c r="AB29" s="17">
        <f>'Результаты 3 кл. р.я.'!AB29/'Результаты 3 кл. р.я.'!$B29</f>
        <v>0.29032258064516131</v>
      </c>
      <c r="AC29" s="17">
        <f>'Результаты 3 кл. р.я.'!AC29/'Результаты 3 кл. р.я.'!$B29</f>
        <v>0.11290322580645161</v>
      </c>
      <c r="AE29" s="23">
        <f t="shared" si="0"/>
        <v>0.9838709677419355</v>
      </c>
    </row>
    <row r="30" spans="1:31" ht="15.75">
      <c r="A30" s="1">
        <v>35</v>
      </c>
      <c r="B30" s="16">
        <v>42</v>
      </c>
      <c r="C30" s="17">
        <f>'Результаты 3 кл. р.я.'!C30/'Результаты 3 кл. р.я.'!$B30/4</f>
        <v>0.52976190476190477</v>
      </c>
      <c r="D30" s="17">
        <f>'Результаты 3 кл. р.я.'!D30/'Результаты 3 кл. р.я.'!$B30/2</f>
        <v>0.95238095238095233</v>
      </c>
      <c r="E30" s="17">
        <f>'Результаты 3 кл. р.я.'!E30/'Результаты 3 кл. р.я.'!$B30</f>
        <v>0.80952380952380953</v>
      </c>
      <c r="F30" s="17">
        <f>'Результаты 3 кл. р.я.'!F30/'Результаты 3 кл. р.я.'!$B30</f>
        <v>0.80952380952380953</v>
      </c>
      <c r="G30" s="17">
        <f>'Результаты 3 кл. р.я.'!G30/'Результаты 3 кл. р.я.'!$B30</f>
        <v>0.5</v>
      </c>
      <c r="H30" s="17">
        <f>'Результаты 3 кл. р.я.'!H30/'Результаты 3 кл. р.я.'!$B30</f>
        <v>0.5</v>
      </c>
      <c r="I30" s="17">
        <f>'Результаты 3 кл. р.я.'!I30/'Результаты 3 кл. р.я.'!$B30</f>
        <v>0.45238095238095238</v>
      </c>
      <c r="J30" s="17">
        <f>'Результаты 3 кл. р.я.'!J30/'Результаты 3 кл. р.я.'!$B30</f>
        <v>0.76190476190476186</v>
      </c>
      <c r="K30" s="17">
        <f>'Результаты 3 кл. р.я.'!K30/'Результаты 3 кл. р.я.'!$B30/2</f>
        <v>0.44047619047619047</v>
      </c>
      <c r="L30" s="17">
        <f>'Результаты 3 кл. р.я.'!L30/'Результаты 3 кл. р.я.'!$B30</f>
        <v>0.73809523809523814</v>
      </c>
      <c r="M30" s="17">
        <f>'Результаты 3 кл. р.я.'!M30/'Результаты 3 кл. р.я.'!$B30</f>
        <v>0.52380952380952384</v>
      </c>
      <c r="N30" s="17">
        <f>'Результаты 3 кл. р.я.'!N30/'Результаты 3 кл. р.я.'!$B30</f>
        <v>0.35714285714285715</v>
      </c>
      <c r="O30" s="17">
        <f>'Результаты 3 кл. р.я.'!O30/'Результаты 3 кл. р.я.'!$B30</f>
        <v>0.90476190476190477</v>
      </c>
      <c r="P30" s="17">
        <f>'Результаты 3 кл. р.я.'!P30/'Результаты 3 кл. р.я.'!$B30</f>
        <v>0.7142857142857143</v>
      </c>
      <c r="Q30" s="17">
        <f>'Результаты 3 кл. р.я.'!Q30/'Результаты 3 кл. р.я.'!$B30</f>
        <v>0.61904761904761907</v>
      </c>
      <c r="R30" s="17">
        <f>'Результаты 3 кл. р.я.'!R30/'Результаты 3 кл. р.я.'!$B30</f>
        <v>0.69047619047619047</v>
      </c>
      <c r="S30" s="17">
        <f>'Результаты 3 кл. р.я.'!S30/'Результаты 3 кл. р.я.'!$B30</f>
        <v>0.88095238095238093</v>
      </c>
      <c r="T30" s="17">
        <f>'Результаты 3 кл. р.я.'!T30/'Результаты 3 кл. р.я.'!$B30</f>
        <v>0.83333333333333337</v>
      </c>
      <c r="U30" s="17">
        <f>'Результаты 3 кл. р.я.'!U30/'Результаты 3 кл. р.я.'!$B30/2</f>
        <v>0.41666666666666669</v>
      </c>
      <c r="V30" s="17">
        <f>'Результаты 3 кл. р.я.'!V30/'Результаты 3 кл. р.я.'!$B30/2</f>
        <v>0.5</v>
      </c>
      <c r="W30" s="17">
        <f>'Результаты 3 кл. р.я.'!W30/'Результаты 3 кл. р.я.'!$B30</f>
        <v>0.76190476190476186</v>
      </c>
      <c r="X30" s="17">
        <f>'Результаты 3 кл. р.я.'!X30/'Результаты 3 кл. р.я.'!$B30</f>
        <v>0.61904761904761907</v>
      </c>
      <c r="Y30" s="17">
        <f>'Результаты 3 кл. р.я.'!Y30/'Результаты 3 кл. р.я.'!$B30/2</f>
        <v>0.69047619047619047</v>
      </c>
      <c r="Z30" s="17">
        <f>'Результаты 3 кл. р.я.'!Z30/'Результаты 3 кл. р.я.'!$B30</f>
        <v>0.11904761904761904</v>
      </c>
      <c r="AA30" s="17">
        <f>'Результаты 3 кл. р.я.'!AA30/'Результаты 3 кл. р.я.'!$B30</f>
        <v>0.6428571428571429</v>
      </c>
      <c r="AB30" s="17">
        <f>'Результаты 3 кл. р.я.'!AB30/'Результаты 3 кл. р.я.'!$B30</f>
        <v>0.23809523809523808</v>
      </c>
      <c r="AC30" s="17">
        <f>'Результаты 3 кл. р.я.'!AC30/'Результаты 3 кл. р.я.'!$B30</f>
        <v>0</v>
      </c>
      <c r="AE30" s="23">
        <f t="shared" si="0"/>
        <v>0.95238095238095233</v>
      </c>
    </row>
    <row r="31" spans="1:31" ht="15.75">
      <c r="A31" s="1">
        <v>36</v>
      </c>
      <c r="B31" s="16">
        <v>68</v>
      </c>
      <c r="C31" s="17">
        <f>'Результаты 3 кл. р.я.'!C31/'Результаты 3 кл. р.я.'!$B31/4</f>
        <v>0.70220588235294112</v>
      </c>
      <c r="D31" s="17">
        <f>'Результаты 3 кл. р.я.'!D31/'Результаты 3 кл. р.я.'!$B31/2</f>
        <v>0.96323529411764708</v>
      </c>
      <c r="E31" s="17">
        <f>'Результаты 3 кл. р.я.'!E31/'Результаты 3 кл. р.я.'!$B31</f>
        <v>0.69117647058823528</v>
      </c>
      <c r="F31" s="17">
        <f>'Результаты 3 кл. р.я.'!F31/'Результаты 3 кл. р.я.'!$B31</f>
        <v>0.75</v>
      </c>
      <c r="G31" s="17">
        <f>'Результаты 3 кл. р.я.'!G31/'Результаты 3 кл. р.я.'!$B31</f>
        <v>0.48529411764705882</v>
      </c>
      <c r="H31" s="17">
        <f>'Результаты 3 кл. р.я.'!H31/'Результаты 3 кл. р.я.'!$B31</f>
        <v>0.63235294117647056</v>
      </c>
      <c r="I31" s="17">
        <f>'Результаты 3 кл. р.я.'!I31/'Результаты 3 кл. р.я.'!$B31</f>
        <v>0.5</v>
      </c>
      <c r="J31" s="17">
        <f>'Результаты 3 кл. р.я.'!J31/'Результаты 3 кл. р.я.'!$B31</f>
        <v>0.83823529411764708</v>
      </c>
      <c r="K31" s="17">
        <f>'Результаты 3 кл. р.я.'!K31/'Результаты 3 кл. р.я.'!$B31/2</f>
        <v>0.61029411764705888</v>
      </c>
      <c r="L31" s="17">
        <f>'Результаты 3 кл. р.я.'!L31/'Результаты 3 кл. р.я.'!$B31</f>
        <v>0.79411764705882348</v>
      </c>
      <c r="M31" s="17">
        <f>'Результаты 3 кл. р.я.'!M31/'Результаты 3 кл. р.я.'!$B31</f>
        <v>0.45588235294117646</v>
      </c>
      <c r="N31" s="17">
        <f>'Результаты 3 кл. р.я.'!N31/'Результаты 3 кл. р.я.'!$B31</f>
        <v>0.6470588235294118</v>
      </c>
      <c r="O31" s="17">
        <f>'Результаты 3 кл. р.я.'!O31/'Результаты 3 кл. р.я.'!$B31</f>
        <v>0.82352941176470584</v>
      </c>
      <c r="P31" s="17">
        <f>'Результаты 3 кл. р.я.'!P31/'Результаты 3 кл. р.я.'!$B31</f>
        <v>0.72058823529411764</v>
      </c>
      <c r="Q31" s="17">
        <f>'Результаты 3 кл. р.я.'!Q31/'Результаты 3 кл. р.я.'!$B31</f>
        <v>0.52941176470588236</v>
      </c>
      <c r="R31" s="17">
        <f>'Результаты 3 кл. р.я.'!R31/'Результаты 3 кл. р.я.'!$B31</f>
        <v>0.48529411764705882</v>
      </c>
      <c r="S31" s="17">
        <f>'Результаты 3 кл. р.я.'!S31/'Результаты 3 кл. р.я.'!$B31</f>
        <v>0.86764705882352944</v>
      </c>
      <c r="T31" s="17">
        <f>'Результаты 3 кл. р.я.'!T31/'Результаты 3 кл. р.я.'!$B31</f>
        <v>0.8529411764705882</v>
      </c>
      <c r="U31" s="17">
        <f>'Результаты 3 кл. р.я.'!U31/'Результаты 3 кл. р.я.'!$B31/2</f>
        <v>0.73529411764705888</v>
      </c>
      <c r="V31" s="17">
        <f>'Результаты 3 кл. р.я.'!V31/'Результаты 3 кл. р.я.'!$B31/2</f>
        <v>0.61029411764705888</v>
      </c>
      <c r="W31" s="17">
        <f>'Результаты 3 кл. р.я.'!W31/'Результаты 3 кл. р.я.'!$B31</f>
        <v>0.66176470588235292</v>
      </c>
      <c r="X31" s="17">
        <f>'Результаты 3 кл. р.я.'!X31/'Результаты 3 кл. р.я.'!$B31</f>
        <v>0.63235294117647056</v>
      </c>
      <c r="Y31" s="17">
        <f>'Результаты 3 кл. р.я.'!Y31/'Результаты 3 кл. р.я.'!$B31/2</f>
        <v>0.66911764705882348</v>
      </c>
      <c r="Z31" s="17">
        <f>'Результаты 3 кл. р.я.'!Z31/'Результаты 3 кл. р.я.'!$B31</f>
        <v>4.4117647058823532E-2</v>
      </c>
      <c r="AA31" s="17">
        <f>'Результаты 3 кл. р.я.'!AA31/'Результаты 3 кл. р.я.'!$B31</f>
        <v>0.45588235294117646</v>
      </c>
      <c r="AB31" s="17">
        <f>'Результаты 3 кл. р.я.'!AB31/'Результаты 3 кл. р.я.'!$B31</f>
        <v>0.47058823529411764</v>
      </c>
      <c r="AC31" s="17">
        <f>'Результаты 3 кл. р.я.'!AC31/'Результаты 3 кл. р.я.'!$B31</f>
        <v>2.9411764705882353E-2</v>
      </c>
      <c r="AE31" s="23">
        <f t="shared" si="0"/>
        <v>0.96323529411764708</v>
      </c>
    </row>
    <row r="32" spans="1:31" ht="15.75">
      <c r="A32" s="1">
        <v>38</v>
      </c>
      <c r="B32" s="16">
        <v>48</v>
      </c>
      <c r="C32" s="17">
        <f>'Результаты 3 кл. р.я.'!C32/'Результаты 3 кл. р.я.'!$B32/4</f>
        <v>0.515625</v>
      </c>
      <c r="D32" s="17">
        <f>'Результаты 3 кл. р.я.'!D32/'Результаты 3 кл. р.я.'!$B32/2</f>
        <v>0.9375</v>
      </c>
      <c r="E32" s="17">
        <f>'Результаты 3 кл. р.я.'!E32/'Результаты 3 кл. р.я.'!$B32</f>
        <v>0.6875</v>
      </c>
      <c r="F32" s="17">
        <f>'Результаты 3 кл. р.я.'!F32/'Результаты 3 кл. р.я.'!$B32</f>
        <v>0.6875</v>
      </c>
      <c r="G32" s="17">
        <f>'Результаты 3 кл. р.я.'!G32/'Результаты 3 кл. р.я.'!$B32</f>
        <v>0.6875</v>
      </c>
      <c r="H32" s="17">
        <f>'Результаты 3 кл. р.я.'!H32/'Результаты 3 кл. р.я.'!$B32</f>
        <v>0.60416666666666663</v>
      </c>
      <c r="I32" s="17">
        <f>'Результаты 3 кл. р.я.'!I32/'Результаты 3 кл. р.я.'!$B32</f>
        <v>0.58333333333333337</v>
      </c>
      <c r="J32" s="17">
        <f>'Результаты 3 кл. р.я.'!J32/'Результаты 3 кл. р.я.'!$B32</f>
        <v>0.5625</v>
      </c>
      <c r="K32" s="17">
        <f>'Результаты 3 кл. р.я.'!K32/'Результаты 3 кл. р.я.'!$B32/2</f>
        <v>0.58333333333333337</v>
      </c>
      <c r="L32" s="17">
        <f>'Результаты 3 кл. р.я.'!L32/'Результаты 3 кл. р.я.'!$B32</f>
        <v>0.70833333333333337</v>
      </c>
      <c r="M32" s="17">
        <f>'Результаты 3 кл. р.я.'!M32/'Результаты 3 кл. р.я.'!$B32</f>
        <v>0.5</v>
      </c>
      <c r="N32" s="17">
        <f>'Результаты 3 кл. р.я.'!N32/'Результаты 3 кл. р.я.'!$B32</f>
        <v>0.6875</v>
      </c>
      <c r="O32" s="17">
        <f>'Результаты 3 кл. р.я.'!O32/'Результаты 3 кл. р.я.'!$B32</f>
        <v>0.75</v>
      </c>
      <c r="P32" s="17">
        <f>'Результаты 3 кл. р.я.'!P32/'Результаты 3 кл. р.я.'!$B32</f>
        <v>0.66666666666666663</v>
      </c>
      <c r="Q32" s="17">
        <f>'Результаты 3 кл. р.я.'!Q32/'Результаты 3 кл. р.я.'!$B32</f>
        <v>0.6875</v>
      </c>
      <c r="R32" s="17">
        <f>'Результаты 3 кл. р.я.'!R32/'Результаты 3 кл. р.я.'!$B32</f>
        <v>0.70833333333333337</v>
      </c>
      <c r="S32" s="17">
        <f>'Результаты 3 кл. р.я.'!S32/'Результаты 3 кл. р.я.'!$B32</f>
        <v>0.91666666666666663</v>
      </c>
      <c r="T32" s="17">
        <f>'Результаты 3 кл. р.я.'!T32/'Результаты 3 кл. р.я.'!$B32</f>
        <v>0.6875</v>
      </c>
      <c r="U32" s="17">
        <f>'Результаты 3 кл. р.я.'!U32/'Результаты 3 кл. р.я.'!$B32/2</f>
        <v>0.35416666666666669</v>
      </c>
      <c r="V32" s="17">
        <f>'Результаты 3 кл. р.я.'!V32/'Результаты 3 кл. р.я.'!$B32/2</f>
        <v>0.42708333333333331</v>
      </c>
      <c r="W32" s="17">
        <f>'Результаты 3 кл. р.я.'!W32/'Результаты 3 кл. р.я.'!$B32</f>
        <v>0.60416666666666663</v>
      </c>
      <c r="X32" s="17">
        <f>'Результаты 3 кл. р.я.'!X32/'Результаты 3 кл. р.я.'!$B32</f>
        <v>0.45833333333333331</v>
      </c>
      <c r="Y32" s="17">
        <f>'Результаты 3 кл. р.я.'!Y32/'Результаты 3 кл. р.я.'!$B32/2</f>
        <v>0.28125</v>
      </c>
      <c r="Z32" s="17">
        <f>'Результаты 3 кл. р.я.'!Z32/'Результаты 3 кл. р.я.'!$B32</f>
        <v>0.14583333333333334</v>
      </c>
      <c r="AA32" s="17">
        <f>'Результаты 3 кл. р.я.'!AA32/'Результаты 3 кл. р.я.'!$B32</f>
        <v>0.70833333333333337</v>
      </c>
      <c r="AB32" s="17">
        <f>'Результаты 3 кл. р.я.'!AB32/'Результаты 3 кл. р.я.'!$B32</f>
        <v>0.14583333333333334</v>
      </c>
      <c r="AC32" s="17">
        <f>'Результаты 3 кл. р.я.'!AC32/'Результаты 3 кл. р.я.'!$B32</f>
        <v>0</v>
      </c>
      <c r="AE32" s="23">
        <f t="shared" si="0"/>
        <v>0.9375</v>
      </c>
    </row>
    <row r="33" spans="1:31" ht="15.75">
      <c r="A33" s="1">
        <v>40</v>
      </c>
      <c r="B33" s="16">
        <v>59</v>
      </c>
      <c r="C33" s="17">
        <f>'Результаты 3 кл. р.я.'!C33/'Результаты 3 кл. р.я.'!$B33/4</f>
        <v>0.72457627118644063</v>
      </c>
      <c r="D33" s="17">
        <f>'Результаты 3 кл. р.я.'!D33/'Результаты 3 кл. р.я.'!$B33/2</f>
        <v>0.94915254237288138</v>
      </c>
      <c r="E33" s="17">
        <f>'Результаты 3 кл. р.я.'!E33/'Результаты 3 кл. р.я.'!$B33</f>
        <v>0.81355932203389836</v>
      </c>
      <c r="F33" s="17">
        <f>'Результаты 3 кл. р.я.'!F33/'Результаты 3 кл. р.я.'!$B33</f>
        <v>0.89830508474576276</v>
      </c>
      <c r="G33" s="17">
        <f>'Результаты 3 кл. р.я.'!G33/'Результаты 3 кл. р.я.'!$B33</f>
        <v>0.79661016949152541</v>
      </c>
      <c r="H33" s="17">
        <f>'Результаты 3 кл. р.я.'!H33/'Результаты 3 кл. р.я.'!$B33</f>
        <v>0.76271186440677963</v>
      </c>
      <c r="I33" s="17">
        <f>'Результаты 3 кл. р.я.'!I33/'Результаты 3 кл. р.я.'!$B33</f>
        <v>0.83050847457627119</v>
      </c>
      <c r="J33" s="17">
        <f>'Результаты 3 кл. р.я.'!J33/'Результаты 3 кл. р.я.'!$B33</f>
        <v>0.88135593220338981</v>
      </c>
      <c r="K33" s="17">
        <f>'Результаты 3 кл. р.я.'!K33/'Результаты 3 кл. р.я.'!$B33/2</f>
        <v>0.64406779661016944</v>
      </c>
      <c r="L33" s="17">
        <f>'Результаты 3 кл. р.я.'!L33/'Результаты 3 кл. р.я.'!$B33</f>
        <v>0.81355932203389836</v>
      </c>
      <c r="M33" s="17">
        <f>'Результаты 3 кл. р.я.'!M33/'Результаты 3 кл. р.я.'!$B33</f>
        <v>0.59322033898305082</v>
      </c>
      <c r="N33" s="17">
        <f>'Результаты 3 кл. р.я.'!N33/'Результаты 3 кл. р.я.'!$B33</f>
        <v>0.77966101694915257</v>
      </c>
      <c r="O33" s="17">
        <f>'Результаты 3 кл. р.я.'!O33/'Результаты 3 кл. р.я.'!$B33</f>
        <v>0.81355932203389836</v>
      </c>
      <c r="P33" s="17">
        <f>'Результаты 3 кл. р.я.'!P33/'Результаты 3 кл. р.я.'!$B33</f>
        <v>0.81355932203389836</v>
      </c>
      <c r="Q33" s="17">
        <f>'Результаты 3 кл. р.я.'!Q33/'Результаты 3 кл. р.я.'!$B33</f>
        <v>0.79661016949152541</v>
      </c>
      <c r="R33" s="17">
        <f>'Результаты 3 кл. р.я.'!R33/'Результаты 3 кл. р.я.'!$B33</f>
        <v>0.79661016949152541</v>
      </c>
      <c r="S33" s="17">
        <f>'Результаты 3 кл. р.я.'!S33/'Результаты 3 кл. р.я.'!$B33</f>
        <v>0.96610169491525422</v>
      </c>
      <c r="T33" s="17">
        <f>'Результаты 3 кл. р.я.'!T33/'Результаты 3 кл. р.я.'!$B33</f>
        <v>0.88135593220338981</v>
      </c>
      <c r="U33" s="17">
        <f>'Результаты 3 кл. р.я.'!U33/'Результаты 3 кл. р.я.'!$B33/2</f>
        <v>0.6271186440677966</v>
      </c>
      <c r="V33" s="17">
        <f>'Результаты 3 кл. р.я.'!V33/'Результаты 3 кл. р.я.'!$B33/2</f>
        <v>0.72881355932203384</v>
      </c>
      <c r="W33" s="17">
        <f>'Результаты 3 кл. р.я.'!W33/'Результаты 3 кл. р.я.'!$B33</f>
        <v>0.81355932203389836</v>
      </c>
      <c r="X33" s="17">
        <f>'Результаты 3 кл. р.я.'!X33/'Результаты 3 кл. р.я.'!$B33</f>
        <v>0.55932203389830504</v>
      </c>
      <c r="Y33" s="17">
        <f>'Результаты 3 кл. р.я.'!Y33/'Результаты 3 кл. р.я.'!$B33/2</f>
        <v>0.75423728813559321</v>
      </c>
      <c r="Z33" s="17">
        <f>'Результаты 3 кл. р.я.'!Z33/'Результаты 3 кл. р.я.'!$B33</f>
        <v>3.3898305084745763E-2</v>
      </c>
      <c r="AA33" s="17">
        <f>'Результаты 3 кл. р.я.'!AA33/'Результаты 3 кл. р.я.'!$B33</f>
        <v>0.30508474576271188</v>
      </c>
      <c r="AB33" s="17">
        <f>'Результаты 3 кл. р.я.'!AB33/'Результаты 3 кл. р.я.'!$B33</f>
        <v>0.5423728813559322</v>
      </c>
      <c r="AC33" s="17">
        <f>'Результаты 3 кл. р.я.'!AC33/'Результаты 3 кл. р.я.'!$B33</f>
        <v>0.11864406779661017</v>
      </c>
      <c r="AE33" s="23">
        <f t="shared" si="0"/>
        <v>0.96610169491525422</v>
      </c>
    </row>
    <row r="34" spans="1:31" ht="15.75">
      <c r="A34" s="1">
        <v>41</v>
      </c>
      <c r="B34" s="16">
        <v>43</v>
      </c>
      <c r="C34" s="17">
        <f>'Результаты 3 кл. р.я.'!C34/'Результаты 3 кл. р.я.'!$B34/4</f>
        <v>0.29069767441860467</v>
      </c>
      <c r="D34" s="17">
        <f>'Результаты 3 кл. р.я.'!D34/'Результаты 3 кл. р.я.'!$B34/2</f>
        <v>0.94186046511627908</v>
      </c>
      <c r="E34" s="17">
        <f>'Результаты 3 кл. р.я.'!E34/'Результаты 3 кл. р.я.'!$B34</f>
        <v>0.65116279069767447</v>
      </c>
      <c r="F34" s="17">
        <f>'Результаты 3 кл. р.я.'!F34/'Результаты 3 кл. р.я.'!$B34</f>
        <v>0.65116279069767447</v>
      </c>
      <c r="G34" s="17">
        <f>'Результаты 3 кл. р.я.'!G34/'Результаты 3 кл. р.я.'!$B34</f>
        <v>0.44186046511627908</v>
      </c>
      <c r="H34" s="17">
        <f>'Результаты 3 кл. р.я.'!H34/'Результаты 3 кл. р.я.'!$B34</f>
        <v>0.72093023255813948</v>
      </c>
      <c r="I34" s="17">
        <f>'Результаты 3 кл. р.я.'!I34/'Результаты 3 кл. р.я.'!$B34</f>
        <v>0.53488372093023251</v>
      </c>
      <c r="J34" s="17">
        <f>'Результаты 3 кл. р.я.'!J34/'Результаты 3 кл. р.я.'!$B34</f>
        <v>0.55813953488372092</v>
      </c>
      <c r="K34" s="17">
        <f>'Результаты 3 кл. р.я.'!K34/'Результаты 3 кл. р.я.'!$B34/2</f>
        <v>0.2441860465116279</v>
      </c>
      <c r="L34" s="17">
        <f>'Результаты 3 кл. р.я.'!L34/'Результаты 3 кл. р.я.'!$B34</f>
        <v>0.39534883720930231</v>
      </c>
      <c r="M34" s="17">
        <f>'Результаты 3 кл. р.я.'!M34/'Результаты 3 кл. р.я.'!$B34</f>
        <v>0.30232558139534882</v>
      </c>
      <c r="N34" s="17">
        <f>'Результаты 3 кл. р.я.'!N34/'Результаты 3 кл. р.я.'!$B34</f>
        <v>0.58139534883720934</v>
      </c>
      <c r="O34" s="17">
        <f>'Результаты 3 кл. р.я.'!O34/'Результаты 3 кл. р.я.'!$B34</f>
        <v>0.65116279069767447</v>
      </c>
      <c r="P34" s="17">
        <f>'Результаты 3 кл. р.я.'!P34/'Результаты 3 кл. р.я.'!$B34</f>
        <v>0.62790697674418605</v>
      </c>
      <c r="Q34" s="17">
        <f>'Результаты 3 кл. р.я.'!Q34/'Результаты 3 кл. р.я.'!$B34</f>
        <v>0.51162790697674421</v>
      </c>
      <c r="R34" s="17">
        <f>'Результаты 3 кл. р.я.'!R34/'Результаты 3 кл. р.я.'!$B34</f>
        <v>0.44186046511627908</v>
      </c>
      <c r="S34" s="17">
        <f>'Результаты 3 кл. р.я.'!S34/'Результаты 3 кл. р.я.'!$B34</f>
        <v>0.95348837209302328</v>
      </c>
      <c r="T34" s="17">
        <f>'Результаты 3 кл. р.я.'!T34/'Результаты 3 кл. р.я.'!$B34</f>
        <v>0.79069767441860461</v>
      </c>
      <c r="U34" s="17">
        <f>'Результаты 3 кл. р.я.'!U34/'Результаты 3 кл. р.я.'!$B34/2</f>
        <v>0.51162790697674421</v>
      </c>
      <c r="V34" s="17">
        <f>'Результаты 3 кл. р.я.'!V34/'Результаты 3 кл. р.я.'!$B34/2</f>
        <v>0.58139534883720934</v>
      </c>
      <c r="W34" s="17">
        <f>'Результаты 3 кл. р.я.'!W34/'Результаты 3 кл. р.я.'!$B34</f>
        <v>0.7441860465116279</v>
      </c>
      <c r="X34" s="17">
        <f>'Результаты 3 кл. р.я.'!X34/'Результаты 3 кл. р.я.'!$B34</f>
        <v>0.69767441860465118</v>
      </c>
      <c r="Y34" s="17">
        <f>'Результаты 3 кл. р.я.'!Y34/'Результаты 3 кл. р.я.'!$B34/2</f>
        <v>0.36046511627906974</v>
      </c>
      <c r="Z34" s="17">
        <f>'Результаты 3 кл. р.я.'!Z34/'Результаты 3 кл. р.я.'!$B34</f>
        <v>0.13953488372093023</v>
      </c>
      <c r="AA34" s="17">
        <f>'Результаты 3 кл. р.я.'!AA34/'Результаты 3 кл. р.я.'!$B34</f>
        <v>0.44186046511627908</v>
      </c>
      <c r="AB34" s="17">
        <f>'Результаты 3 кл. р.я.'!AB34/'Результаты 3 кл. р.я.'!$B34</f>
        <v>0.23255813953488372</v>
      </c>
      <c r="AC34" s="17">
        <f>'Результаты 3 кл. р.я.'!AC34/'Результаты 3 кл. р.я.'!$B34</f>
        <v>0</v>
      </c>
      <c r="AE34" s="23">
        <f t="shared" si="0"/>
        <v>0.95348837209302328</v>
      </c>
    </row>
    <row r="35" spans="1:31" ht="15.75">
      <c r="A35" s="1">
        <v>43</v>
      </c>
      <c r="B35" s="16">
        <v>86</v>
      </c>
      <c r="C35" s="17">
        <f>'Результаты 3 кл. р.я.'!C35/'Результаты 3 кл. р.я.'!$B35/4</f>
        <v>0.67441860465116277</v>
      </c>
      <c r="D35" s="17">
        <f>'Результаты 3 кл. р.я.'!D35/'Результаты 3 кл. р.я.'!$B35/2</f>
        <v>0.91279069767441856</v>
      </c>
      <c r="E35" s="17">
        <f>'Результаты 3 кл. р.я.'!E35/'Результаты 3 кл. р.я.'!$B35</f>
        <v>0.77906976744186052</v>
      </c>
      <c r="F35" s="17">
        <f>'Результаты 3 кл. р.я.'!F35/'Результаты 3 кл. р.я.'!$B35</f>
        <v>0.80232558139534882</v>
      </c>
      <c r="G35" s="17">
        <f>'Результаты 3 кл. р.я.'!G35/'Результаты 3 кл. р.я.'!$B35</f>
        <v>0.80232558139534882</v>
      </c>
      <c r="H35" s="17">
        <f>'Результаты 3 кл. р.я.'!H35/'Результаты 3 кл. р.я.'!$B35</f>
        <v>0.79069767441860461</v>
      </c>
      <c r="I35" s="17">
        <f>'Результаты 3 кл. р.я.'!I35/'Результаты 3 кл. р.я.'!$B35</f>
        <v>0.68604651162790697</v>
      </c>
      <c r="J35" s="17">
        <f>'Результаты 3 кл. р.я.'!J35/'Результаты 3 кл. р.я.'!$B35</f>
        <v>0.7558139534883721</v>
      </c>
      <c r="K35" s="17">
        <f>'Результаты 3 кл. р.я.'!K35/'Результаты 3 кл. р.я.'!$B35/2</f>
        <v>0.84883720930232553</v>
      </c>
      <c r="L35" s="17">
        <f>'Результаты 3 кл. р.я.'!L35/'Результаты 3 кл. р.я.'!$B35</f>
        <v>0.7558139534883721</v>
      </c>
      <c r="M35" s="17">
        <f>'Результаты 3 кл. р.я.'!M35/'Результаты 3 кл. р.я.'!$B35</f>
        <v>0.36046511627906974</v>
      </c>
      <c r="N35" s="17">
        <f>'Результаты 3 кл. р.я.'!N35/'Результаты 3 кл. р.я.'!$B35</f>
        <v>0.70930232558139539</v>
      </c>
      <c r="O35" s="17">
        <f>'Результаты 3 кл. р.я.'!O35/'Результаты 3 кл. р.я.'!$B35</f>
        <v>0.84883720930232553</v>
      </c>
      <c r="P35" s="17">
        <f>'Результаты 3 кл. р.я.'!P35/'Результаты 3 кл. р.я.'!$B35</f>
        <v>0.7441860465116279</v>
      </c>
      <c r="Q35" s="17">
        <f>'Результаты 3 кл. р.я.'!Q35/'Результаты 3 кл. р.я.'!$B35</f>
        <v>0.67441860465116277</v>
      </c>
      <c r="R35" s="17">
        <f>'Результаты 3 кл. р.я.'!R35/'Результаты 3 кл. р.я.'!$B35</f>
        <v>0.73255813953488369</v>
      </c>
      <c r="S35" s="17">
        <f>'Результаты 3 кл. р.я.'!S35/'Результаты 3 кл. р.я.'!$B35</f>
        <v>0.87209302325581395</v>
      </c>
      <c r="T35" s="17">
        <f>'Результаты 3 кл. р.я.'!T35/'Результаты 3 кл. р.я.'!$B35</f>
        <v>0.90697674418604646</v>
      </c>
      <c r="U35" s="17">
        <f>'Результаты 3 кл. р.я.'!U35/'Результаты 3 кл. р.я.'!$B35/2</f>
        <v>0.86627906976744184</v>
      </c>
      <c r="V35" s="17">
        <f>'Результаты 3 кл. р.я.'!V35/'Результаты 3 кл. р.я.'!$B35/2</f>
        <v>0.72674418604651159</v>
      </c>
      <c r="W35" s="17">
        <f>'Результаты 3 кл. р.я.'!W35/'Результаты 3 кл. р.я.'!$B35</f>
        <v>0.81395348837209303</v>
      </c>
      <c r="X35" s="17">
        <f>'Результаты 3 кл. р.я.'!X35/'Результаты 3 кл. р.я.'!$B35</f>
        <v>0.72093023255813948</v>
      </c>
      <c r="Y35" s="17">
        <f>'Результаты 3 кл. р.я.'!Y35/'Результаты 3 кл. р.я.'!$B35/2</f>
        <v>0.79069767441860461</v>
      </c>
      <c r="Z35" s="17">
        <f>'Результаты 3 кл. р.я.'!Z35/'Результаты 3 кл. р.я.'!$B35</f>
        <v>6.9767441860465115E-2</v>
      </c>
      <c r="AA35" s="17">
        <f>'Результаты 3 кл. р.я.'!AA35/'Результаты 3 кл. р.я.'!$B35</f>
        <v>0.26744186046511625</v>
      </c>
      <c r="AB35" s="17">
        <f>'Результаты 3 кл. р.я.'!AB35/'Результаты 3 кл. р.я.'!$B35</f>
        <v>0.39534883720930231</v>
      </c>
      <c r="AC35" s="17">
        <f>'Результаты 3 кл. р.я.'!AC35/'Результаты 3 кл. р.я.'!$B35</f>
        <v>0.26744186046511625</v>
      </c>
      <c r="AE35" s="23">
        <f t="shared" si="0"/>
        <v>0.91279069767441856</v>
      </c>
    </row>
    <row r="36" spans="1:31" ht="15.75">
      <c r="A36" s="1">
        <v>44</v>
      </c>
      <c r="B36" s="16">
        <v>70</v>
      </c>
      <c r="C36" s="17">
        <f>'Результаты 3 кл. р.я.'!C36/'Результаты 3 кл. р.я.'!$B36/4</f>
        <v>0.7142857142857143</v>
      </c>
      <c r="D36" s="17">
        <f>'Результаты 3 кл. р.я.'!D36/'Результаты 3 кл. р.я.'!$B36/2</f>
        <v>0.93571428571428572</v>
      </c>
      <c r="E36" s="17">
        <f>'Результаты 3 кл. р.я.'!E36/'Результаты 3 кл. р.я.'!$B36</f>
        <v>0.74285714285714288</v>
      </c>
      <c r="F36" s="17">
        <f>'Результаты 3 кл. р.я.'!F36/'Результаты 3 кл. р.я.'!$B36</f>
        <v>0.84285714285714286</v>
      </c>
      <c r="G36" s="17">
        <f>'Результаты 3 кл. р.я.'!G36/'Результаты 3 кл. р.я.'!$B36</f>
        <v>0.62857142857142856</v>
      </c>
      <c r="H36" s="17">
        <f>'Результаты 3 кл. р.я.'!H36/'Результаты 3 кл. р.я.'!$B36</f>
        <v>0.7142857142857143</v>
      </c>
      <c r="I36" s="17">
        <f>'Результаты 3 кл. р.я.'!I36/'Результаты 3 кл. р.я.'!$B36</f>
        <v>0.58571428571428574</v>
      </c>
      <c r="J36" s="17">
        <f>'Результаты 3 кл. р.я.'!J36/'Результаты 3 кл. р.я.'!$B36</f>
        <v>0.65714285714285714</v>
      </c>
      <c r="K36" s="17">
        <f>'Результаты 3 кл. р.я.'!K36/'Результаты 3 кл. р.я.'!$B36/2</f>
        <v>0.77857142857142858</v>
      </c>
      <c r="L36" s="17">
        <f>'Результаты 3 кл. р.я.'!L36/'Результаты 3 кл. р.я.'!$B36</f>
        <v>0.82857142857142863</v>
      </c>
      <c r="M36" s="17">
        <f>'Результаты 3 кл. р.я.'!M36/'Результаты 3 кл. р.я.'!$B36</f>
        <v>0.5</v>
      </c>
      <c r="N36" s="17">
        <f>'Результаты 3 кл. р.я.'!N36/'Результаты 3 кл. р.я.'!$B36</f>
        <v>0.82857142857142863</v>
      </c>
      <c r="O36" s="17">
        <f>'Результаты 3 кл. р.я.'!O36/'Результаты 3 кл. р.я.'!$B36</f>
        <v>0.9</v>
      </c>
      <c r="P36" s="17">
        <f>'Результаты 3 кл. р.я.'!P36/'Результаты 3 кл. р.я.'!$B36</f>
        <v>0.91428571428571426</v>
      </c>
      <c r="Q36" s="17">
        <f>'Результаты 3 кл. р.я.'!Q36/'Результаты 3 кл. р.я.'!$B36</f>
        <v>0.62857142857142856</v>
      </c>
      <c r="R36" s="17">
        <f>'Результаты 3 кл. р.я.'!R36/'Результаты 3 кл. р.я.'!$B36</f>
        <v>0.7</v>
      </c>
      <c r="S36" s="17">
        <f>'Результаты 3 кл. р.я.'!S36/'Результаты 3 кл. р.я.'!$B36</f>
        <v>0.87142857142857144</v>
      </c>
      <c r="T36" s="17">
        <f>'Результаты 3 кл. р.я.'!T36/'Результаты 3 кл. р.я.'!$B36</f>
        <v>0.91428571428571426</v>
      </c>
      <c r="U36" s="17">
        <f>'Результаты 3 кл. р.я.'!U36/'Результаты 3 кл. р.я.'!$B36/2</f>
        <v>0.76428571428571423</v>
      </c>
      <c r="V36" s="17">
        <f>'Результаты 3 кл. р.я.'!V36/'Результаты 3 кл. р.я.'!$B36/2</f>
        <v>0.7857142857142857</v>
      </c>
      <c r="W36" s="17">
        <f>'Результаты 3 кл. р.я.'!W36/'Результаты 3 кл. р.я.'!$B36</f>
        <v>0.7142857142857143</v>
      </c>
      <c r="X36" s="17">
        <f>'Результаты 3 кл. р.я.'!X36/'Результаты 3 кл. р.я.'!$B36</f>
        <v>0.7</v>
      </c>
      <c r="Y36" s="17">
        <f>'Результаты 3 кл. р.я.'!Y36/'Результаты 3 кл. р.я.'!$B36/2</f>
        <v>0.73571428571428577</v>
      </c>
      <c r="Z36" s="17">
        <f>'Результаты 3 кл. р.я.'!Z36/'Результаты 3 кл. р.я.'!$B36</f>
        <v>1.4285714285714285E-2</v>
      </c>
      <c r="AA36" s="17">
        <f>'Результаты 3 кл. р.я.'!AA36/'Результаты 3 кл. р.я.'!$B36</f>
        <v>0.35714285714285715</v>
      </c>
      <c r="AB36" s="17">
        <f>'Результаты 3 кл. р.я.'!AB36/'Результаты 3 кл. р.я.'!$B36</f>
        <v>0.44285714285714284</v>
      </c>
      <c r="AC36" s="17">
        <f>'Результаты 3 кл. р.я.'!AC36/'Результаты 3 кл. р.я.'!$B36</f>
        <v>0.18571428571428572</v>
      </c>
      <c r="AE36" s="23">
        <f t="shared" si="0"/>
        <v>0.93571428571428572</v>
      </c>
    </row>
    <row r="37" spans="1:31" ht="15.75">
      <c r="A37" s="1">
        <v>45</v>
      </c>
      <c r="B37" s="16">
        <v>97</v>
      </c>
      <c r="C37" s="17">
        <f>'Результаты 3 кл. р.я.'!C37/'Результаты 3 кл. р.я.'!$B37/4</f>
        <v>0.75257731958762886</v>
      </c>
      <c r="D37" s="17">
        <f>'Результаты 3 кл. р.я.'!D37/'Результаты 3 кл. р.я.'!$B37/2</f>
        <v>0.96907216494845361</v>
      </c>
      <c r="E37" s="17">
        <f>'Результаты 3 кл. р.я.'!E37/'Результаты 3 кл. р.я.'!$B37</f>
        <v>0.78350515463917525</v>
      </c>
      <c r="F37" s="17">
        <f>'Результаты 3 кл. р.я.'!F37/'Результаты 3 кл. р.я.'!$B37</f>
        <v>0.78350515463917525</v>
      </c>
      <c r="G37" s="17">
        <f>'Результаты 3 кл. р.я.'!G37/'Результаты 3 кл. р.я.'!$B37</f>
        <v>0.67010309278350511</v>
      </c>
      <c r="H37" s="17">
        <f>'Результаты 3 кл. р.я.'!H37/'Результаты 3 кл. р.я.'!$B37</f>
        <v>0.75257731958762886</v>
      </c>
      <c r="I37" s="17">
        <f>'Результаты 3 кл. р.я.'!I37/'Результаты 3 кл. р.я.'!$B37</f>
        <v>0.67010309278350511</v>
      </c>
      <c r="J37" s="17">
        <f>'Результаты 3 кл. р.я.'!J37/'Результаты 3 кл. р.я.'!$B37</f>
        <v>0.80412371134020622</v>
      </c>
      <c r="K37" s="17">
        <f>'Результаты 3 кл. р.я.'!K37/'Результаты 3 кл. р.я.'!$B37/2</f>
        <v>0.74742268041237114</v>
      </c>
      <c r="L37" s="17">
        <f>'Результаты 3 кл. р.я.'!L37/'Результаты 3 кл. р.я.'!$B37</f>
        <v>0.82474226804123707</v>
      </c>
      <c r="M37" s="17">
        <f>'Результаты 3 кл. р.я.'!M37/'Результаты 3 кл. р.я.'!$B37</f>
        <v>0.53608247422680411</v>
      </c>
      <c r="N37" s="17">
        <f>'Результаты 3 кл. р.я.'!N37/'Результаты 3 кл. р.я.'!$B37</f>
        <v>0.69072164948453607</v>
      </c>
      <c r="O37" s="17">
        <f>'Результаты 3 кл. р.я.'!O37/'Результаты 3 кл. р.я.'!$B37</f>
        <v>0.83505154639175261</v>
      </c>
      <c r="P37" s="17">
        <f>'Результаты 3 кл. р.я.'!P37/'Результаты 3 кл. р.я.'!$B37</f>
        <v>0.82474226804123707</v>
      </c>
      <c r="Q37" s="17">
        <f>'Результаты 3 кл. р.я.'!Q37/'Результаты 3 кл. р.я.'!$B37</f>
        <v>0.78350515463917525</v>
      </c>
      <c r="R37" s="17">
        <f>'Результаты 3 кл. р.я.'!R37/'Результаты 3 кл. р.я.'!$B37</f>
        <v>0.81443298969072164</v>
      </c>
      <c r="S37" s="17">
        <f>'Результаты 3 кл. р.я.'!S37/'Результаты 3 кл. р.я.'!$B37</f>
        <v>0.90721649484536082</v>
      </c>
      <c r="T37" s="17">
        <f>'Результаты 3 кл. р.я.'!T37/'Результаты 3 кл. р.я.'!$B37</f>
        <v>0.88659793814432986</v>
      </c>
      <c r="U37" s="17">
        <f>'Результаты 3 кл. р.я.'!U37/'Результаты 3 кл. р.я.'!$B37/2</f>
        <v>0.72164948453608246</v>
      </c>
      <c r="V37" s="17">
        <f>'Результаты 3 кл. р.я.'!V37/'Результаты 3 кл. р.я.'!$B37/2</f>
        <v>0.65979381443298968</v>
      </c>
      <c r="W37" s="17">
        <f>'Результаты 3 кл. р.я.'!W37/'Результаты 3 кл. р.я.'!$B37</f>
        <v>0.80412371134020622</v>
      </c>
      <c r="X37" s="17">
        <f>'Результаты 3 кл. р.я.'!X37/'Результаты 3 кл. р.я.'!$B37</f>
        <v>0.67010309278350511</v>
      </c>
      <c r="Y37" s="17">
        <f>'Результаты 3 кл. р.я.'!Y37/'Результаты 3 кл. р.я.'!$B37/2</f>
        <v>0.74226804123711343</v>
      </c>
      <c r="Z37" s="17">
        <f>'Результаты 3 кл. р.я.'!Z37/'Результаты 3 кл. р.я.'!$B37</f>
        <v>6.1855670103092786E-2</v>
      </c>
      <c r="AA37" s="17">
        <f>'Результаты 3 кл. р.я.'!AA37/'Результаты 3 кл. р.я.'!$B37</f>
        <v>0.30927835051546393</v>
      </c>
      <c r="AB37" s="17">
        <f>'Результаты 3 кл. р.я.'!AB37/'Результаты 3 кл. р.я.'!$B37</f>
        <v>0.40206185567010311</v>
      </c>
      <c r="AC37" s="17">
        <f>'Результаты 3 кл. р.я.'!AC37/'Результаты 3 кл. р.я.'!$B37</f>
        <v>0.22680412371134021</v>
      </c>
      <c r="AE37" s="23">
        <f t="shared" si="0"/>
        <v>0.96907216494845361</v>
      </c>
    </row>
    <row r="38" spans="1:31" ht="15.75">
      <c r="A38" s="1">
        <v>48</v>
      </c>
      <c r="B38" s="16">
        <v>15</v>
      </c>
      <c r="C38" s="17">
        <f>'Результаты 3 кл. р.я.'!C38/'Результаты 3 кл. р.я.'!$B38/4</f>
        <v>0.43333333333333335</v>
      </c>
      <c r="D38" s="17">
        <f>'Результаты 3 кл. р.я.'!D38/'Результаты 3 кл. р.я.'!$B38/2</f>
        <v>1</v>
      </c>
      <c r="E38" s="17">
        <f>'Результаты 3 кл. р.я.'!E38/'Результаты 3 кл. р.я.'!$B38</f>
        <v>0.93333333333333335</v>
      </c>
      <c r="F38" s="17">
        <f>'Результаты 3 кл. р.я.'!F38/'Результаты 3 кл. р.я.'!$B38</f>
        <v>1</v>
      </c>
      <c r="G38" s="17">
        <f>'Результаты 3 кл. р.я.'!G38/'Результаты 3 кл. р.я.'!$B38</f>
        <v>0.93333333333333335</v>
      </c>
      <c r="H38" s="17">
        <f>'Результаты 3 кл. р.я.'!H38/'Результаты 3 кл. р.я.'!$B38</f>
        <v>0.8</v>
      </c>
      <c r="I38" s="17">
        <f>'Результаты 3 кл. р.я.'!I38/'Результаты 3 кл. р.я.'!$B38</f>
        <v>0.8</v>
      </c>
      <c r="J38" s="17">
        <f>'Результаты 3 кл. р.я.'!J38/'Результаты 3 кл. р.я.'!$B38</f>
        <v>1</v>
      </c>
      <c r="K38" s="17">
        <f>'Результаты 3 кл. р.я.'!K38/'Результаты 3 кл. р.я.'!$B38/2</f>
        <v>0.56666666666666665</v>
      </c>
      <c r="L38" s="17">
        <f>'Результаты 3 кл. р.я.'!L38/'Результаты 3 кл. р.я.'!$B38</f>
        <v>0.46666666666666667</v>
      </c>
      <c r="M38" s="17">
        <f>'Результаты 3 кл. р.я.'!M38/'Результаты 3 кл. р.я.'!$B38</f>
        <v>0.33333333333333331</v>
      </c>
      <c r="N38" s="17">
        <f>'Результаты 3 кл. р.я.'!N38/'Результаты 3 кл. р.я.'!$B38</f>
        <v>0.46666666666666667</v>
      </c>
      <c r="O38" s="17">
        <f>'Результаты 3 кл. р.я.'!O38/'Результаты 3 кл. р.я.'!$B38</f>
        <v>0.6</v>
      </c>
      <c r="P38" s="17">
        <f>'Результаты 3 кл. р.я.'!P38/'Результаты 3 кл. р.я.'!$B38</f>
        <v>0.6</v>
      </c>
      <c r="Q38" s="17">
        <f>'Результаты 3 кл. р.я.'!Q38/'Результаты 3 кл. р.я.'!$B38</f>
        <v>0.93333333333333335</v>
      </c>
      <c r="R38" s="17">
        <f>'Результаты 3 кл. р.я.'!R38/'Результаты 3 кл. р.я.'!$B38</f>
        <v>0.93333333333333335</v>
      </c>
      <c r="S38" s="17">
        <f>'Результаты 3 кл. р.я.'!S38/'Результаты 3 кл. р.я.'!$B38</f>
        <v>0.93333333333333335</v>
      </c>
      <c r="T38" s="17">
        <f>'Результаты 3 кл. р.я.'!T38/'Результаты 3 кл. р.я.'!$B38</f>
        <v>1</v>
      </c>
      <c r="U38" s="17">
        <f>'Результаты 3 кл. р.я.'!U38/'Результаты 3 кл. р.я.'!$B38/2</f>
        <v>0.76666666666666672</v>
      </c>
      <c r="V38" s="17">
        <f>'Результаты 3 кл. р.я.'!V38/'Результаты 3 кл. р.я.'!$B38/2</f>
        <v>0.26666666666666666</v>
      </c>
      <c r="W38" s="17">
        <f>'Результаты 3 кл. р.я.'!W38/'Результаты 3 кл. р.я.'!$B38</f>
        <v>0.4</v>
      </c>
      <c r="X38" s="17">
        <f>'Результаты 3 кл. р.я.'!X38/'Результаты 3 кл. р.я.'!$B38</f>
        <v>0.8</v>
      </c>
      <c r="Y38" s="17">
        <f>'Результаты 3 кл. р.я.'!Y38/'Результаты 3 кл. р.я.'!$B38/2</f>
        <v>0.56666666666666665</v>
      </c>
      <c r="Z38" s="17">
        <f>'Результаты 3 кл. р.я.'!Z38/'Результаты 3 кл. р.я.'!$B38</f>
        <v>0</v>
      </c>
      <c r="AA38" s="17">
        <f>'Результаты 3 кл. р.я.'!AA38/'Результаты 3 кл. р.я.'!$B38</f>
        <v>0.6</v>
      </c>
      <c r="AB38" s="17">
        <f>'Результаты 3 кл. р.я.'!AB38/'Результаты 3 кл. р.я.'!$B38</f>
        <v>0.26666666666666666</v>
      </c>
      <c r="AC38" s="17">
        <f>'Результаты 3 кл. р.я.'!AC38/'Результаты 3 кл. р.я.'!$B38</f>
        <v>0.13333333333333333</v>
      </c>
      <c r="AE38" s="23">
        <f t="shared" si="0"/>
        <v>1</v>
      </c>
    </row>
    <row r="39" spans="1:31" ht="15.75">
      <c r="A39" s="1">
        <v>49</v>
      </c>
      <c r="B39" s="16">
        <v>60</v>
      </c>
      <c r="C39" s="17">
        <f>'Результаты 3 кл. р.я.'!C39/'Результаты 3 кл. р.я.'!$B39/4</f>
        <v>0.58750000000000002</v>
      </c>
      <c r="D39" s="17">
        <f>'Результаты 3 кл. р.я.'!D39/'Результаты 3 кл. р.я.'!$B39/2</f>
        <v>0.93333333333333335</v>
      </c>
      <c r="E39" s="17">
        <f>'Результаты 3 кл. р.я.'!E39/'Результаты 3 кл. р.я.'!$B39</f>
        <v>0.65</v>
      </c>
      <c r="F39" s="17">
        <f>'Результаты 3 кл. р.я.'!F39/'Результаты 3 кл. р.я.'!$B39</f>
        <v>0.66666666666666663</v>
      </c>
      <c r="G39" s="17">
        <f>'Результаты 3 кл. р.я.'!G39/'Результаты 3 кл. р.я.'!$B39</f>
        <v>0.33333333333333331</v>
      </c>
      <c r="H39" s="17">
        <f>'Результаты 3 кл. р.я.'!H39/'Результаты 3 кл. р.я.'!$B39</f>
        <v>0.48333333333333334</v>
      </c>
      <c r="I39" s="17">
        <f>'Результаты 3 кл. р.я.'!I39/'Результаты 3 кл. р.я.'!$B39</f>
        <v>0.46666666666666667</v>
      </c>
      <c r="J39" s="17">
        <f>'Результаты 3 кл. р.я.'!J39/'Результаты 3 кл. р.я.'!$B39</f>
        <v>0.48333333333333334</v>
      </c>
      <c r="K39" s="17">
        <f>'Результаты 3 кл. р.я.'!K39/'Результаты 3 кл. р.я.'!$B39/2</f>
        <v>0.49166666666666664</v>
      </c>
      <c r="L39" s="17">
        <f>'Результаты 3 кл. р.я.'!L39/'Результаты 3 кл. р.я.'!$B39</f>
        <v>0.75</v>
      </c>
      <c r="M39" s="17">
        <f>'Результаты 3 кл. р.я.'!M39/'Результаты 3 кл. р.я.'!$B39</f>
        <v>0.5</v>
      </c>
      <c r="N39" s="17">
        <f>'Результаты 3 кл. р.я.'!N39/'Результаты 3 кл. р.я.'!$B39</f>
        <v>0.51666666666666672</v>
      </c>
      <c r="O39" s="17">
        <f>'Результаты 3 кл. р.я.'!O39/'Результаты 3 кл. р.я.'!$B39</f>
        <v>0.66666666666666663</v>
      </c>
      <c r="P39" s="17">
        <f>'Результаты 3 кл. р.я.'!P39/'Результаты 3 кл. р.я.'!$B39</f>
        <v>0.53333333333333333</v>
      </c>
      <c r="Q39" s="17">
        <f>'Результаты 3 кл. р.я.'!Q39/'Результаты 3 кл. р.я.'!$B39</f>
        <v>0.48333333333333334</v>
      </c>
      <c r="R39" s="17">
        <f>'Результаты 3 кл. р.я.'!R39/'Результаты 3 кл. р.я.'!$B39</f>
        <v>0.53333333333333333</v>
      </c>
      <c r="S39" s="17">
        <f>'Результаты 3 кл. р.я.'!S39/'Результаты 3 кл. р.я.'!$B39</f>
        <v>0.9</v>
      </c>
      <c r="T39" s="17">
        <f>'Результаты 3 кл. р.я.'!T39/'Результаты 3 кл. р.я.'!$B39</f>
        <v>0.71666666666666667</v>
      </c>
      <c r="U39" s="17">
        <f>'Результаты 3 кл. р.я.'!U39/'Результаты 3 кл. р.я.'!$B39/2</f>
        <v>0.67500000000000004</v>
      </c>
      <c r="V39" s="17">
        <f>'Результаты 3 кл. р.я.'!V39/'Результаты 3 кл. р.я.'!$B39/2</f>
        <v>0.45833333333333331</v>
      </c>
      <c r="W39" s="17">
        <f>'Результаты 3 кл. р.я.'!W39/'Результаты 3 кл. р.я.'!$B39</f>
        <v>0.56666666666666665</v>
      </c>
      <c r="X39" s="17">
        <f>'Результаты 3 кл. р.я.'!X39/'Результаты 3 кл. р.я.'!$B39</f>
        <v>0.56666666666666665</v>
      </c>
      <c r="Y39" s="17">
        <f>'Результаты 3 кл. р.я.'!Y39/'Результаты 3 кл. р.я.'!$B39/2</f>
        <v>0.54166666666666663</v>
      </c>
      <c r="Z39" s="17">
        <f>'Результаты 3 кл. р.я.'!Z39/'Результаты 3 кл. р.я.'!$B39</f>
        <v>0.18333333333333332</v>
      </c>
      <c r="AA39" s="17">
        <f>'Результаты 3 кл. р.я.'!AA39/'Результаты 3 кл. р.я.'!$B39</f>
        <v>0.56666666666666665</v>
      </c>
      <c r="AB39" s="17">
        <f>'Результаты 3 кл. р.я.'!AB39/'Результаты 3 кл. р.я.'!$B39</f>
        <v>0.21666666666666667</v>
      </c>
      <c r="AC39" s="17">
        <f>'Результаты 3 кл. р.я.'!AC39/'Результаты 3 кл. р.я.'!$B39</f>
        <v>3.3333333333333333E-2</v>
      </c>
      <c r="AE39" s="23">
        <f t="shared" si="0"/>
        <v>0.93333333333333335</v>
      </c>
    </row>
    <row r="40" spans="1:31" ht="15.75">
      <c r="A40" s="1">
        <v>50</v>
      </c>
      <c r="B40" s="16">
        <v>107</v>
      </c>
      <c r="C40" s="17">
        <f>'Результаты 3 кл. р.я.'!C40/'Результаты 3 кл. р.я.'!$B40/4</f>
        <v>0.58177570093457942</v>
      </c>
      <c r="D40" s="17">
        <f>'Результаты 3 кл. р.я.'!D40/'Результаты 3 кл. р.я.'!$B40/2</f>
        <v>0.76168224299065423</v>
      </c>
      <c r="E40" s="17">
        <f>'Результаты 3 кл. р.я.'!E40/'Результаты 3 кл. р.я.'!$B40</f>
        <v>0.68224299065420557</v>
      </c>
      <c r="F40" s="17">
        <f>'Результаты 3 кл. р.я.'!F40/'Результаты 3 кл. р.я.'!$B40</f>
        <v>0.66355140186915884</v>
      </c>
      <c r="G40" s="17">
        <f>'Результаты 3 кл. р.я.'!G40/'Результаты 3 кл. р.я.'!$B40</f>
        <v>0.50467289719626163</v>
      </c>
      <c r="H40" s="17">
        <f>'Результаты 3 кл. р.я.'!H40/'Результаты 3 кл. р.я.'!$B40</f>
        <v>0.60747663551401865</v>
      </c>
      <c r="I40" s="17">
        <f>'Результаты 3 кл. р.я.'!I40/'Результаты 3 кл. р.я.'!$B40</f>
        <v>0.54205607476635509</v>
      </c>
      <c r="J40" s="17">
        <f>'Результаты 3 кл. р.я.'!J40/'Результаты 3 кл. р.я.'!$B40</f>
        <v>0.80373831775700932</v>
      </c>
      <c r="K40" s="17">
        <f>'Результаты 3 кл. р.я.'!K40/'Результаты 3 кл. р.я.'!$B40/2</f>
        <v>0.63551401869158874</v>
      </c>
      <c r="L40" s="17">
        <f>'Результаты 3 кл. р.я.'!L40/'Результаты 3 кл. р.я.'!$B40</f>
        <v>0.7570093457943925</v>
      </c>
      <c r="M40" s="17">
        <f>'Результаты 3 кл. р.я.'!M40/'Результаты 3 кл. р.я.'!$B40</f>
        <v>0.37383177570093457</v>
      </c>
      <c r="N40" s="17">
        <f>'Результаты 3 кл. р.я.'!N40/'Результаты 3 кл. р.я.'!$B40</f>
        <v>0.65420560747663548</v>
      </c>
      <c r="O40" s="17">
        <f>'Результаты 3 кл. р.я.'!O40/'Результаты 3 кл. р.я.'!$B40</f>
        <v>0.83177570093457942</v>
      </c>
      <c r="P40" s="17">
        <f>'Результаты 3 кл. р.я.'!P40/'Результаты 3 кл. р.я.'!$B40</f>
        <v>0.67289719626168221</v>
      </c>
      <c r="Q40" s="17">
        <f>'Результаты 3 кл. р.я.'!Q40/'Результаты 3 кл. р.я.'!$B40</f>
        <v>0.60747663551401865</v>
      </c>
      <c r="R40" s="17">
        <f>'Результаты 3 кл. р.я.'!R40/'Результаты 3 кл. р.я.'!$B40</f>
        <v>0.52336448598130836</v>
      </c>
      <c r="S40" s="17">
        <f>'Результаты 3 кл. р.я.'!S40/'Результаты 3 кл. р.я.'!$B40</f>
        <v>0.74766355140186913</v>
      </c>
      <c r="T40" s="17">
        <f>'Результаты 3 кл. р.я.'!T40/'Результаты 3 кл. р.я.'!$B40</f>
        <v>0.85046728971962615</v>
      </c>
      <c r="U40" s="17">
        <f>'Результаты 3 кл. р.я.'!U40/'Результаты 3 кл. р.я.'!$B40/2</f>
        <v>0.65887850467289721</v>
      </c>
      <c r="V40" s="17">
        <f>'Результаты 3 кл. р.я.'!V40/'Результаты 3 кл. р.я.'!$B40/2</f>
        <v>0.62616822429906538</v>
      </c>
      <c r="W40" s="17">
        <f>'Результаты 3 кл. р.я.'!W40/'Результаты 3 кл. р.я.'!$B40</f>
        <v>0.65420560747663548</v>
      </c>
      <c r="X40" s="17">
        <f>'Результаты 3 кл. р.я.'!X40/'Результаты 3 кл. р.я.'!$B40</f>
        <v>0.56074766355140182</v>
      </c>
      <c r="Y40" s="17">
        <f>'Результаты 3 кл. р.я.'!Y40/'Результаты 3 кл. р.я.'!$B40/2</f>
        <v>0.61682242990654201</v>
      </c>
      <c r="Z40" s="17">
        <f>'Результаты 3 кл. р.я.'!Z40/'Результаты 3 кл. р.я.'!$B40</f>
        <v>9.3457943925233641E-2</v>
      </c>
      <c r="AA40" s="17">
        <f>'Результаты 3 кл. р.я.'!AA40/'Результаты 3 кл. р.я.'!$B40</f>
        <v>0.42990654205607476</v>
      </c>
      <c r="AB40" s="17">
        <f>'Результаты 3 кл. р.я.'!AB40/'Результаты 3 кл. р.я.'!$B40</f>
        <v>0.40186915887850466</v>
      </c>
      <c r="AC40" s="17">
        <f>'Результаты 3 кл. р.я.'!AC40/'Результаты 3 кл. р.я.'!$B40</f>
        <v>7.476635514018691E-2</v>
      </c>
      <c r="AE40" s="23">
        <f t="shared" si="0"/>
        <v>0.85046728971962615</v>
      </c>
    </row>
    <row r="41" spans="1:31" ht="15.75">
      <c r="A41" s="1">
        <v>55</v>
      </c>
      <c r="B41" s="16">
        <v>67</v>
      </c>
      <c r="C41" s="17">
        <f>'Результаты 3 кл. р.я.'!C41/'Результаты 3 кл. р.я.'!$B41/4</f>
        <v>0.60074626865671643</v>
      </c>
      <c r="D41" s="17">
        <f>'Результаты 3 кл. р.я.'!D41/'Результаты 3 кл. р.я.'!$B41/2</f>
        <v>0.91791044776119401</v>
      </c>
      <c r="E41" s="17">
        <f>'Результаты 3 кл. р.я.'!E41/'Результаты 3 кл. р.я.'!$B41</f>
        <v>0.83582089552238803</v>
      </c>
      <c r="F41" s="17">
        <f>'Результаты 3 кл. р.я.'!F41/'Результаты 3 кл. р.я.'!$B41</f>
        <v>0.67164179104477617</v>
      </c>
      <c r="G41" s="17">
        <f>'Результаты 3 кл. р.я.'!G41/'Результаты 3 кл. р.я.'!$B41</f>
        <v>0.4925373134328358</v>
      </c>
      <c r="H41" s="17">
        <f>'Результаты 3 кл. р.я.'!H41/'Результаты 3 кл. р.я.'!$B41</f>
        <v>0.53731343283582089</v>
      </c>
      <c r="I41" s="17">
        <f>'Результаты 3 кл. р.я.'!I41/'Результаты 3 кл. р.я.'!$B41</f>
        <v>0.55223880597014929</v>
      </c>
      <c r="J41" s="17">
        <f>'Результаты 3 кл. р.я.'!J41/'Результаты 3 кл. р.я.'!$B41</f>
        <v>0.53731343283582089</v>
      </c>
      <c r="K41" s="17">
        <f>'Результаты 3 кл. р.я.'!K41/'Результаты 3 кл. р.я.'!$B41/2</f>
        <v>0.61194029850746268</v>
      </c>
      <c r="L41" s="17">
        <f>'Результаты 3 кл. р.я.'!L41/'Результаты 3 кл. р.я.'!$B41</f>
        <v>0.79104477611940294</v>
      </c>
      <c r="M41" s="17">
        <f>'Результаты 3 кл. р.я.'!M41/'Результаты 3 кл. р.я.'!$B41</f>
        <v>0.32835820895522388</v>
      </c>
      <c r="N41" s="17">
        <f>'Результаты 3 кл. р.я.'!N41/'Результаты 3 кл. р.я.'!$B41</f>
        <v>0.67164179104477617</v>
      </c>
      <c r="O41" s="17">
        <f>'Результаты 3 кл. р.я.'!O41/'Результаты 3 кл. р.я.'!$B41</f>
        <v>0.83582089552238803</v>
      </c>
      <c r="P41" s="17">
        <f>'Результаты 3 кл. р.я.'!P41/'Результаты 3 кл. р.я.'!$B41</f>
        <v>0.65671641791044777</v>
      </c>
      <c r="Q41" s="17">
        <f>'Результаты 3 кл. р.я.'!Q41/'Результаты 3 кл. р.я.'!$B41</f>
        <v>0.59701492537313428</v>
      </c>
      <c r="R41" s="17">
        <f>'Результаты 3 кл. р.я.'!R41/'Результаты 3 кл. р.я.'!$B41</f>
        <v>0.58208955223880599</v>
      </c>
      <c r="S41" s="17">
        <f>'Результаты 3 кл. р.я.'!S41/'Результаты 3 кл. р.я.'!$B41</f>
        <v>0.91044776119402981</v>
      </c>
      <c r="T41" s="17">
        <f>'Результаты 3 кл. р.я.'!T41/'Результаты 3 кл. р.я.'!$B41</f>
        <v>0.83582089552238803</v>
      </c>
      <c r="U41" s="17">
        <f>'Результаты 3 кл. р.я.'!U41/'Результаты 3 кл. р.я.'!$B41/2</f>
        <v>0.70895522388059706</v>
      </c>
      <c r="V41" s="17">
        <f>'Результаты 3 кл. р.я.'!V41/'Результаты 3 кл. р.я.'!$B41/2</f>
        <v>0.67164179104477617</v>
      </c>
      <c r="W41" s="17">
        <f>'Результаты 3 кл. р.я.'!W41/'Результаты 3 кл. р.я.'!$B41</f>
        <v>0.74626865671641796</v>
      </c>
      <c r="X41" s="17">
        <f>'Результаты 3 кл. р.я.'!X41/'Результаты 3 кл. р.я.'!$B41</f>
        <v>0.53731343283582089</v>
      </c>
      <c r="Y41" s="17">
        <f>'Результаты 3 кл. р.я.'!Y41/'Результаты 3 кл. р.я.'!$B41/2</f>
        <v>0.59701492537313428</v>
      </c>
      <c r="Z41" s="17">
        <f>'Результаты 3 кл. р.я.'!Z41/'Результаты 3 кл. р.я.'!$B41</f>
        <v>0.20895522388059701</v>
      </c>
      <c r="AA41" s="17">
        <f>'Результаты 3 кл. р.я.'!AA41/'Результаты 3 кл. р.я.'!$B41</f>
        <v>0.31343283582089554</v>
      </c>
      <c r="AB41" s="17">
        <f>'Результаты 3 кл. р.я.'!AB41/'Результаты 3 кл. р.я.'!$B41</f>
        <v>0.32835820895522388</v>
      </c>
      <c r="AC41" s="17">
        <f>'Результаты 3 кл. р.я.'!AC41/'Результаты 3 кл. р.я.'!$B41</f>
        <v>0.14925373134328357</v>
      </c>
      <c r="AE41" s="23">
        <f t="shared" si="0"/>
        <v>0.91791044776119401</v>
      </c>
    </row>
    <row r="42" spans="1:31" ht="15.75">
      <c r="A42" s="1">
        <v>56</v>
      </c>
      <c r="B42" s="16">
        <v>71</v>
      </c>
      <c r="C42" s="17">
        <f>'Результаты 3 кл. р.я.'!C42/'Результаты 3 кл. р.я.'!$B42/4</f>
        <v>0.59154929577464788</v>
      </c>
      <c r="D42" s="17">
        <f>'Результаты 3 кл. р.я.'!D42/'Результаты 3 кл. р.я.'!$B42/2</f>
        <v>0.95774647887323938</v>
      </c>
      <c r="E42" s="17">
        <f>'Результаты 3 кл. р.я.'!E42/'Результаты 3 кл. р.я.'!$B42</f>
        <v>0.61971830985915488</v>
      </c>
      <c r="F42" s="17">
        <f>'Результаты 3 кл. р.я.'!F42/'Результаты 3 кл. р.я.'!$B42</f>
        <v>0.73239436619718312</v>
      </c>
      <c r="G42" s="17">
        <f>'Результаты 3 кл. р.я.'!G42/'Результаты 3 кл. р.я.'!$B42</f>
        <v>0.49295774647887325</v>
      </c>
      <c r="H42" s="17">
        <f>'Результаты 3 кл. р.я.'!H42/'Результаты 3 кл. р.я.'!$B42</f>
        <v>0.70422535211267601</v>
      </c>
      <c r="I42" s="17">
        <f>'Результаты 3 кл. р.я.'!I42/'Результаты 3 кл. р.я.'!$B42</f>
        <v>0.77464788732394363</v>
      </c>
      <c r="J42" s="17">
        <f>'Результаты 3 кл. р.я.'!J42/'Результаты 3 кл. р.я.'!$B42</f>
        <v>0.94366197183098588</v>
      </c>
      <c r="K42" s="17">
        <f>'Результаты 3 кл. р.я.'!K42/'Результаты 3 кл. р.я.'!$B42/2</f>
        <v>0.528169014084507</v>
      </c>
      <c r="L42" s="17">
        <f>'Результаты 3 кл. р.я.'!L42/'Результаты 3 кл. р.я.'!$B42</f>
        <v>0.78873239436619713</v>
      </c>
      <c r="M42" s="17">
        <f>'Результаты 3 кл. р.я.'!M42/'Результаты 3 кл. р.я.'!$B42</f>
        <v>0.30985915492957744</v>
      </c>
      <c r="N42" s="17">
        <f>'Результаты 3 кл. р.я.'!N42/'Результаты 3 кл. р.я.'!$B42</f>
        <v>0.70422535211267601</v>
      </c>
      <c r="O42" s="17">
        <f>'Результаты 3 кл. р.я.'!O42/'Результаты 3 кл. р.я.'!$B42</f>
        <v>0.87323943661971826</v>
      </c>
      <c r="P42" s="17">
        <f>'Результаты 3 кл. р.я.'!P42/'Результаты 3 кл. р.я.'!$B42</f>
        <v>0.77464788732394363</v>
      </c>
      <c r="Q42" s="17">
        <f>'Результаты 3 кл. р.я.'!Q42/'Результаты 3 кл. р.я.'!$B42</f>
        <v>0.59154929577464788</v>
      </c>
      <c r="R42" s="17">
        <f>'Результаты 3 кл. р.я.'!R42/'Результаты 3 кл. р.я.'!$B42</f>
        <v>0.61971830985915488</v>
      </c>
      <c r="S42" s="17">
        <f>'Результаты 3 кл. р.я.'!S42/'Результаты 3 кл. р.я.'!$B42</f>
        <v>0.9859154929577465</v>
      </c>
      <c r="T42" s="17">
        <f>'Результаты 3 кл. р.я.'!T42/'Результаты 3 кл. р.я.'!$B42</f>
        <v>0.91549295774647887</v>
      </c>
      <c r="U42" s="17">
        <f>'Результаты 3 кл. р.я.'!U42/'Результаты 3 кл. р.я.'!$B42/2</f>
        <v>0.83098591549295775</v>
      </c>
      <c r="V42" s="17">
        <f>'Результаты 3 кл. р.я.'!V42/'Результаты 3 кл. р.я.'!$B42/2</f>
        <v>0.58450704225352113</v>
      </c>
      <c r="W42" s="17">
        <f>'Результаты 3 кл. р.я.'!W42/'Результаты 3 кл. р.я.'!$B42</f>
        <v>0.84507042253521125</v>
      </c>
      <c r="X42" s="17">
        <f>'Результаты 3 кл. р.я.'!X42/'Результаты 3 кл. р.я.'!$B42</f>
        <v>0.52112676056338025</v>
      </c>
      <c r="Y42" s="17">
        <f>'Результаты 3 кл. р.я.'!Y42/'Результаты 3 кл. р.я.'!$B42/2</f>
        <v>0.4859154929577465</v>
      </c>
      <c r="Z42" s="17">
        <f>'Результаты 3 кл. р.я.'!Z42/'Результаты 3 кл. р.я.'!$B42</f>
        <v>9.8591549295774641E-2</v>
      </c>
      <c r="AA42" s="17">
        <f>'Результаты 3 кл. р.я.'!AA42/'Результаты 3 кл. р.я.'!$B42</f>
        <v>0.50704225352112675</v>
      </c>
      <c r="AB42" s="17">
        <f>'Результаты 3 кл. р.я.'!AB42/'Результаты 3 кл. р.я.'!$B42</f>
        <v>0.323943661971831</v>
      </c>
      <c r="AC42" s="17">
        <f>'Результаты 3 кл. р.я.'!AC42/'Результаты 3 кл. р.я.'!$B42</f>
        <v>7.0422535211267609E-2</v>
      </c>
      <c r="AE42" s="23">
        <f t="shared" si="0"/>
        <v>0.9859154929577465</v>
      </c>
    </row>
    <row r="43" spans="1:31" ht="15.75">
      <c r="A43" s="1">
        <v>58</v>
      </c>
      <c r="B43" s="16">
        <v>50</v>
      </c>
      <c r="C43" s="17">
        <f>'Результаты 3 кл. р.я.'!C43/'Результаты 3 кл. р.я.'!$B43/4</f>
        <v>0.55500000000000005</v>
      </c>
      <c r="D43" s="17">
        <f>'Результаты 3 кл. р.я.'!D43/'Результаты 3 кл. р.я.'!$B43/2</f>
        <v>0.66</v>
      </c>
      <c r="E43" s="17">
        <f>'Результаты 3 кл. р.я.'!E43/'Результаты 3 кл. р.я.'!$B43</f>
        <v>0.86</v>
      </c>
      <c r="F43" s="17">
        <f>'Результаты 3 кл. р.я.'!F43/'Результаты 3 кл. р.я.'!$B43</f>
        <v>0.7</v>
      </c>
      <c r="G43" s="17">
        <f>'Результаты 3 кл. р.я.'!G43/'Результаты 3 кл. р.я.'!$B43</f>
        <v>0.78</v>
      </c>
      <c r="H43" s="17">
        <f>'Результаты 3 кл. р.я.'!H43/'Результаты 3 кл. р.я.'!$B43</f>
        <v>0.72</v>
      </c>
      <c r="I43" s="17">
        <f>'Результаты 3 кл. р.я.'!I43/'Результаты 3 кл. р.я.'!$B43</f>
        <v>0.74</v>
      </c>
      <c r="J43" s="17">
        <f>'Результаты 3 кл. р.я.'!J43/'Результаты 3 кл. р.я.'!$B43</f>
        <v>0.76</v>
      </c>
      <c r="K43" s="17">
        <f>'Результаты 3 кл. р.я.'!K43/'Результаты 3 кл. р.я.'!$B43/2</f>
        <v>0.5</v>
      </c>
      <c r="L43" s="17">
        <f>'Результаты 3 кл. р.я.'!L43/'Результаты 3 кл. р.я.'!$B43</f>
        <v>0.66</v>
      </c>
      <c r="M43" s="17">
        <f>'Результаты 3 кл. р.я.'!M43/'Результаты 3 кл. р.я.'!$B43</f>
        <v>0.6</v>
      </c>
      <c r="N43" s="17">
        <f>'Результаты 3 кл. р.я.'!N43/'Результаты 3 кл. р.я.'!$B43</f>
        <v>0.82</v>
      </c>
      <c r="O43" s="25">
        <f>'Результаты 3 кл. р.я.'!O43/'Результаты 3 кл. р.я.'!$B43</f>
        <v>1.08</v>
      </c>
      <c r="P43" s="25">
        <f>'Результаты 3 кл. р.я.'!P43/'Результаты 3 кл. р.я.'!$B43</f>
        <v>1.06</v>
      </c>
      <c r="Q43" s="17">
        <f>'Результаты 3 кл. р.я.'!Q43/'Результаты 3 кл. р.я.'!$B43</f>
        <v>0.76</v>
      </c>
      <c r="R43" s="17">
        <f>'Результаты 3 кл. р.я.'!R43/'Результаты 3 кл. р.я.'!$B43</f>
        <v>0.66</v>
      </c>
      <c r="S43" s="17">
        <f>'Результаты 3 кл. р.я.'!S43/'Результаты 3 кл. р.я.'!$B43</f>
        <v>0.86</v>
      </c>
      <c r="T43" s="17">
        <f>'Результаты 3 кл. р.я.'!T43/'Результаты 3 кл. р.я.'!$B43</f>
        <v>0.78</v>
      </c>
      <c r="U43" s="17">
        <f>'Результаты 3 кл. р.я.'!U43/'Результаты 3 кл. р.я.'!$B43/2</f>
        <v>0.72</v>
      </c>
      <c r="V43" s="17">
        <f>'Результаты 3 кл. р.я.'!V43/'Результаты 3 кл. р.я.'!$B43/2</f>
        <v>0.69</v>
      </c>
      <c r="W43" s="17">
        <f>'Результаты 3 кл. р.я.'!W43/'Результаты 3 кл. р.я.'!$B43</f>
        <v>0.82</v>
      </c>
      <c r="X43" s="17">
        <f>'Результаты 3 кл. р.я.'!X43/'Результаты 3 кл. р.я.'!$B43</f>
        <v>0.72</v>
      </c>
      <c r="Y43" s="17">
        <f>'Результаты 3 кл. р.я.'!Y43/'Результаты 3 кл. р.я.'!$B43/2</f>
        <v>0.74</v>
      </c>
      <c r="Z43" s="17">
        <f>'Результаты 3 кл. р.я.'!Z43/'Результаты 3 кл. р.я.'!$B43</f>
        <v>0.06</v>
      </c>
      <c r="AA43" s="17">
        <f>'Результаты 3 кл. р.я.'!AA43/'Результаты 3 кл. р.я.'!$B43</f>
        <v>0.4</v>
      </c>
      <c r="AB43" s="17">
        <f>'Результаты 3 кл. р.я.'!AB43/'Результаты 3 кл. р.я.'!$B43</f>
        <v>0.42</v>
      </c>
      <c r="AC43" s="17">
        <f>'Результаты 3 кл. р.я.'!AC43/'Результаты 3 кл. р.я.'!$B43</f>
        <v>0.12</v>
      </c>
      <c r="AE43" s="24">
        <f t="shared" si="0"/>
        <v>1.08</v>
      </c>
    </row>
    <row r="44" spans="1:31" ht="15.75">
      <c r="A44" s="1">
        <v>61</v>
      </c>
      <c r="B44" s="16">
        <v>85</v>
      </c>
      <c r="C44" s="17">
        <f>'Результаты 3 кл. р.я.'!C44/'Результаты 3 кл. р.я.'!$B44/4</f>
        <v>0.57352941176470584</v>
      </c>
      <c r="D44" s="17">
        <f>'Результаты 3 кл. р.я.'!D44/'Результаты 3 кл. р.я.'!$B44/2</f>
        <v>0.92352941176470593</v>
      </c>
      <c r="E44" s="17">
        <f>'Результаты 3 кл. р.я.'!E44/'Результаты 3 кл. р.я.'!$B44</f>
        <v>0.63529411764705879</v>
      </c>
      <c r="F44" s="17">
        <f>'Результаты 3 кл. р.я.'!F44/'Результаты 3 кл. р.я.'!$B44</f>
        <v>0.69411764705882351</v>
      </c>
      <c r="G44" s="17">
        <f>'Результаты 3 кл. р.я.'!G44/'Результаты 3 кл. р.я.'!$B44</f>
        <v>0.62352941176470589</v>
      </c>
      <c r="H44" s="17">
        <f>'Результаты 3 кл. р.я.'!H44/'Результаты 3 кл. р.я.'!$B44</f>
        <v>0.52941176470588236</v>
      </c>
      <c r="I44" s="17">
        <f>'Результаты 3 кл. р.я.'!I44/'Результаты 3 кл. р.я.'!$B44</f>
        <v>0.55294117647058827</v>
      </c>
      <c r="J44" s="17">
        <f>'Результаты 3 кл. р.я.'!J44/'Результаты 3 кл. р.я.'!$B44</f>
        <v>0.54117647058823526</v>
      </c>
      <c r="K44" s="17">
        <f>'Результаты 3 кл. р.я.'!K44/'Результаты 3 кл. р.я.'!$B44/2</f>
        <v>0.68823529411764706</v>
      </c>
      <c r="L44" s="17">
        <f>'Результаты 3 кл. р.я.'!L44/'Результаты 3 кл. р.я.'!$B44</f>
        <v>0.84705882352941175</v>
      </c>
      <c r="M44" s="17">
        <f>'Результаты 3 кл. р.я.'!M44/'Результаты 3 кл. р.я.'!$B44</f>
        <v>0.41176470588235292</v>
      </c>
      <c r="N44" s="17">
        <f>'Результаты 3 кл. р.я.'!N44/'Результаты 3 кл. р.я.'!$B44</f>
        <v>0.72941176470588232</v>
      </c>
      <c r="O44" s="17">
        <f>'Результаты 3 кл. р.я.'!O44/'Результаты 3 кл. р.я.'!$B44</f>
        <v>0.72941176470588232</v>
      </c>
      <c r="P44" s="17">
        <f>'Результаты 3 кл. р.я.'!P44/'Результаты 3 кл. р.я.'!$B44</f>
        <v>0.71764705882352942</v>
      </c>
      <c r="Q44" s="17">
        <f>'Результаты 3 кл. р.я.'!Q44/'Результаты 3 кл. р.я.'!$B44</f>
        <v>0.71764705882352942</v>
      </c>
      <c r="R44" s="17">
        <f>'Результаты 3 кл. р.я.'!R44/'Результаты 3 кл. р.я.'!$B44</f>
        <v>0.43529411764705883</v>
      </c>
      <c r="S44" s="17">
        <f>'Результаты 3 кл. р.я.'!S44/'Результаты 3 кл. р.я.'!$B44</f>
        <v>0.72941176470588232</v>
      </c>
      <c r="T44" s="17">
        <f>'Результаты 3 кл. р.я.'!T44/'Результаты 3 кл. р.я.'!$B44</f>
        <v>0.81176470588235294</v>
      </c>
      <c r="U44" s="17">
        <f>'Результаты 3 кл. р.я.'!U44/'Результаты 3 кл. р.я.'!$B44/2</f>
        <v>0.73529411764705888</v>
      </c>
      <c r="V44" s="17">
        <f>'Результаты 3 кл. р.я.'!V44/'Результаты 3 кл. р.я.'!$B44/2</f>
        <v>0.64117647058823535</v>
      </c>
      <c r="W44" s="17">
        <f>'Результаты 3 кл. р.я.'!W44/'Результаты 3 кл. р.я.'!$B44</f>
        <v>0.69411764705882351</v>
      </c>
      <c r="X44" s="17">
        <f>'Результаты 3 кл. р.я.'!X44/'Результаты 3 кл. р.я.'!$B44</f>
        <v>0.37647058823529411</v>
      </c>
      <c r="Y44" s="17">
        <f>'Результаты 3 кл. р.я.'!Y44/'Результаты 3 кл. р.я.'!$B44/2</f>
        <v>0.6588235294117647</v>
      </c>
      <c r="Z44" s="17">
        <f>'Результаты 3 кл. р.я.'!Z44/'Результаты 3 кл. р.я.'!$B44</f>
        <v>0.22352941176470589</v>
      </c>
      <c r="AA44" s="17">
        <f>'Результаты 3 кл. р.я.'!AA44/'Результаты 3 кл. р.я.'!$B44</f>
        <v>0.36470588235294116</v>
      </c>
      <c r="AB44" s="17">
        <f>'Результаты 3 кл. р.я.'!AB44/'Результаты 3 кл. р.я.'!$B44</f>
        <v>0.31764705882352939</v>
      </c>
      <c r="AC44" s="17">
        <f>'Результаты 3 кл. р.я.'!AC44/'Результаты 3 кл. р.я.'!$B44</f>
        <v>9.4117647058823528E-2</v>
      </c>
      <c r="AE44" s="23">
        <f t="shared" si="0"/>
        <v>0.92352941176470593</v>
      </c>
    </row>
    <row r="45" spans="1:31" ht="15.75">
      <c r="A45" s="1">
        <v>64</v>
      </c>
      <c r="B45" s="16">
        <v>74</v>
      </c>
      <c r="C45" s="17">
        <f>'Результаты 3 кл. р.я.'!C45/'Результаты 3 кл. р.я.'!$B45/4</f>
        <v>0.4966216216216216</v>
      </c>
      <c r="D45" s="17">
        <f>'Результаты 3 кл. р.я.'!D45/'Результаты 3 кл. р.я.'!$B45/2</f>
        <v>0.70945945945945943</v>
      </c>
      <c r="E45" s="17">
        <f>'Результаты 3 кл. р.я.'!E45/'Результаты 3 кл. р.я.'!$B45</f>
        <v>0.82432432432432434</v>
      </c>
      <c r="F45" s="17">
        <f>'Результаты 3 кл. р.я.'!F45/'Результаты 3 кл. р.я.'!$B45</f>
        <v>0.47297297297297297</v>
      </c>
      <c r="G45" s="17">
        <f>'Результаты 3 кл. р.я.'!G45/'Результаты 3 кл. р.я.'!$B45</f>
        <v>0.33783783783783783</v>
      </c>
      <c r="H45" s="17">
        <f>'Результаты 3 кл. р.я.'!H45/'Результаты 3 кл. р.я.'!$B45</f>
        <v>0.63513513513513509</v>
      </c>
      <c r="I45" s="17">
        <f>'Результаты 3 кл. р.я.'!I45/'Результаты 3 кл. р.я.'!$B45</f>
        <v>0.3108108108108108</v>
      </c>
      <c r="J45" s="17">
        <f>'Результаты 3 кл. р.я.'!J45/'Результаты 3 кл. р.я.'!$B45</f>
        <v>0.51351351351351349</v>
      </c>
      <c r="K45" s="17">
        <f>'Результаты 3 кл. р.я.'!K45/'Результаты 3 кл. р.я.'!$B45/2</f>
        <v>0.54054054054054057</v>
      </c>
      <c r="L45" s="17">
        <f>'Результаты 3 кл. р.я.'!L45/'Результаты 3 кл. р.я.'!$B45</f>
        <v>0.78378378378378377</v>
      </c>
      <c r="M45" s="17">
        <f>'Результаты 3 кл. р.я.'!M45/'Результаты 3 кл. р.я.'!$B45</f>
        <v>0.64864864864864868</v>
      </c>
      <c r="N45" s="17">
        <f>'Результаты 3 кл. р.я.'!N45/'Результаты 3 кл. р.я.'!$B45</f>
        <v>0.64864864864864868</v>
      </c>
      <c r="O45" s="17">
        <f>'Результаты 3 кл. р.я.'!O45/'Результаты 3 кл. р.я.'!$B45</f>
        <v>0.79729729729729726</v>
      </c>
      <c r="P45" s="17">
        <f>'Результаты 3 кл. р.я.'!P45/'Результаты 3 кл. р.я.'!$B45</f>
        <v>0.67567567567567566</v>
      </c>
      <c r="Q45" s="17">
        <f>'Результаты 3 кл. р.я.'!Q45/'Результаты 3 кл. р.я.'!$B45</f>
        <v>0.55405405405405406</v>
      </c>
      <c r="R45" s="17">
        <f>'Результаты 3 кл. р.я.'!R45/'Результаты 3 кл. р.я.'!$B45</f>
        <v>0.56756756756756754</v>
      </c>
      <c r="S45" s="17">
        <f>'Результаты 3 кл. р.я.'!S45/'Результаты 3 кл. р.я.'!$B45</f>
        <v>0.89189189189189189</v>
      </c>
      <c r="T45" s="17">
        <f>'Результаты 3 кл. р.я.'!T45/'Результаты 3 кл. р.я.'!$B45</f>
        <v>0.7432432432432432</v>
      </c>
      <c r="U45" s="17">
        <f>'Результаты 3 кл. р.я.'!U45/'Результаты 3 кл. р.я.'!$B45/2</f>
        <v>0.55405405405405406</v>
      </c>
      <c r="V45" s="17">
        <f>'Результаты 3 кл. р.я.'!V45/'Результаты 3 кл. р.я.'!$B45/2</f>
        <v>0.73648648648648651</v>
      </c>
      <c r="W45" s="17">
        <f>'Результаты 3 кл. р.я.'!W45/'Результаты 3 кл. р.я.'!$B45</f>
        <v>0.78378378378378377</v>
      </c>
      <c r="X45" s="17">
        <f>'Результаты 3 кл. р.я.'!X45/'Результаты 3 кл. р.я.'!$B45</f>
        <v>0.64864864864864868</v>
      </c>
      <c r="Y45" s="17">
        <f>'Результаты 3 кл. р.я.'!Y45/'Результаты 3 кл. р.я.'!$B45/2</f>
        <v>0.54729729729729726</v>
      </c>
      <c r="Z45" s="17">
        <f>'Результаты 3 кл. р.я.'!Z45/'Результаты 3 кл. р.я.'!$B45</f>
        <v>0.22972972972972974</v>
      </c>
      <c r="AA45" s="17">
        <f>'Результаты 3 кл. р.я.'!AA45/'Результаты 3 кл. р.я.'!$B45</f>
        <v>0.43243243243243246</v>
      </c>
      <c r="AB45" s="17">
        <f>'Результаты 3 кл. р.я.'!AB45/'Результаты 3 кл. р.я.'!$B45</f>
        <v>0.29729729729729731</v>
      </c>
      <c r="AC45" s="17">
        <f>'Результаты 3 кл. р.я.'!AC45/'Результаты 3 кл. р.я.'!$B45</f>
        <v>4.0540540540540543E-2</v>
      </c>
      <c r="AE45" s="23">
        <f t="shared" si="0"/>
        <v>0.89189189189189189</v>
      </c>
    </row>
    <row r="46" spans="1:31" ht="15.75">
      <c r="A46" s="1">
        <v>65</v>
      </c>
      <c r="B46" s="16">
        <v>24</v>
      </c>
      <c r="C46" s="17">
        <f>'Результаты 3 кл. р.я.'!C46/'Результаты 3 кл. р.я.'!$B46/4</f>
        <v>0.14583333333333334</v>
      </c>
      <c r="D46" s="17">
        <f>'Результаты 3 кл. р.я.'!D46/'Результаты 3 кл. р.я.'!$B46/2</f>
        <v>0.77083333333333337</v>
      </c>
      <c r="E46" s="17">
        <f>'Результаты 3 кл. р.я.'!E46/'Результаты 3 кл. р.я.'!$B46</f>
        <v>0.70833333333333337</v>
      </c>
      <c r="F46" s="17">
        <f>'Результаты 3 кл. р.я.'!F46/'Результаты 3 кл. р.я.'!$B46</f>
        <v>0.20833333333333334</v>
      </c>
      <c r="G46" s="17">
        <f>'Результаты 3 кл. р.я.'!G46/'Результаты 3 кл. р.я.'!$B46</f>
        <v>0.125</v>
      </c>
      <c r="H46" s="17">
        <f>'Результаты 3 кл. р.я.'!H46/'Результаты 3 кл. р.я.'!$B46</f>
        <v>0.25</v>
      </c>
      <c r="I46" s="17">
        <f>'Результаты 3 кл. р.я.'!I46/'Результаты 3 кл. р.я.'!$B46</f>
        <v>0.5</v>
      </c>
      <c r="J46" s="17">
        <f>'Результаты 3 кл. р.я.'!J46/'Результаты 3 кл. р.я.'!$B46</f>
        <v>0.125</v>
      </c>
      <c r="K46" s="17">
        <f>'Результаты 3 кл. р.я.'!K46/'Результаты 3 кл. р.я.'!$B46/2</f>
        <v>6.25E-2</v>
      </c>
      <c r="L46" s="17">
        <f>'Результаты 3 кл. р.я.'!L46/'Результаты 3 кл. р.я.'!$B46</f>
        <v>0.625</v>
      </c>
      <c r="M46" s="17">
        <f>'Результаты 3 кл. р.я.'!M46/'Результаты 3 кл. р.я.'!$B46</f>
        <v>4.1666666666666664E-2</v>
      </c>
      <c r="N46" s="17">
        <f>'Результаты 3 кл. р.я.'!N46/'Результаты 3 кл. р.я.'!$B46</f>
        <v>0.41666666666666669</v>
      </c>
      <c r="O46" s="17">
        <f>'Результаты 3 кл. р.я.'!O46/'Результаты 3 кл. р.я.'!$B46</f>
        <v>0.45833333333333331</v>
      </c>
      <c r="P46" s="17">
        <f>'Результаты 3 кл. р.я.'!P46/'Результаты 3 кл. р.я.'!$B46</f>
        <v>0.375</v>
      </c>
      <c r="Q46" s="17">
        <f>'Результаты 3 кл. р.я.'!Q46/'Результаты 3 кл. р.я.'!$B46</f>
        <v>0.25</v>
      </c>
      <c r="R46" s="17">
        <f>'Результаты 3 кл. р.я.'!R46/'Результаты 3 кл. р.я.'!$B46</f>
        <v>0.25</v>
      </c>
      <c r="S46" s="17">
        <f>'Результаты 3 кл. р.я.'!S46/'Результаты 3 кл. р.я.'!$B46</f>
        <v>0.66666666666666663</v>
      </c>
      <c r="T46" s="17">
        <f>'Результаты 3 кл. р.я.'!T46/'Результаты 3 кл. р.я.'!$B46</f>
        <v>0.58333333333333337</v>
      </c>
      <c r="U46" s="17">
        <f>'Результаты 3 кл. р.я.'!U46/'Результаты 3 кл. р.я.'!$B46/2</f>
        <v>0.29166666666666669</v>
      </c>
      <c r="V46" s="17">
        <f>'Результаты 3 кл. р.я.'!V46/'Результаты 3 кл. р.я.'!$B46/2</f>
        <v>0.45833333333333331</v>
      </c>
      <c r="W46" s="17">
        <f>'Результаты 3 кл. р.я.'!W46/'Результаты 3 кл. р.я.'!$B46</f>
        <v>0.45833333333333331</v>
      </c>
      <c r="X46" s="17">
        <f>'Результаты 3 кл. р.я.'!X46/'Результаты 3 кл. р.я.'!$B46</f>
        <v>0.25</v>
      </c>
      <c r="Y46" s="17">
        <f>'Результаты 3 кл. р.я.'!Y46/'Результаты 3 кл. р.я.'!$B46/2</f>
        <v>0.375</v>
      </c>
      <c r="Z46" s="17">
        <f>'Результаты 3 кл. р.я.'!Z46/'Результаты 3 кл. р.я.'!$B46</f>
        <v>0.75</v>
      </c>
      <c r="AA46" s="17">
        <f>'Результаты 3 кл. р.я.'!AA46/'Результаты 3 кл. р.я.'!$B46</f>
        <v>0.25</v>
      </c>
      <c r="AB46" s="17">
        <f>'Результаты 3 кл. р.я.'!AB46/'Результаты 3 кл. р.я.'!$B46</f>
        <v>0</v>
      </c>
      <c r="AC46" s="17">
        <f>'Результаты 3 кл. р.я.'!AC46/'Результаты 3 кл. р.я.'!$B46</f>
        <v>0</v>
      </c>
      <c r="AE46" s="23">
        <f t="shared" si="0"/>
        <v>0.77083333333333337</v>
      </c>
    </row>
    <row r="47" spans="1:31" ht="15.75">
      <c r="A47" s="1">
        <v>66</v>
      </c>
      <c r="B47" s="16">
        <v>63</v>
      </c>
      <c r="C47" s="17">
        <f>'Результаты 3 кл. р.я.'!C47/'Результаты 3 кл. р.я.'!$B47/4</f>
        <v>0.54365079365079361</v>
      </c>
      <c r="D47" s="17">
        <f>'Результаты 3 кл. р.я.'!D47/'Результаты 3 кл. р.я.'!$B47/2</f>
        <v>0.86507936507936511</v>
      </c>
      <c r="E47" s="17">
        <f>'Результаты 3 кл. р.я.'!E47/'Результаты 3 кл. р.я.'!$B47</f>
        <v>0.66666666666666663</v>
      </c>
      <c r="F47" s="17">
        <f>'Результаты 3 кл. р.я.'!F47/'Результаты 3 кл. р.я.'!$B47</f>
        <v>0.50793650793650791</v>
      </c>
      <c r="G47" s="17">
        <f>'Результаты 3 кл. р.я.'!G47/'Результаты 3 кл. р.я.'!$B47</f>
        <v>0.33333333333333331</v>
      </c>
      <c r="H47" s="17">
        <f>'Результаты 3 кл. р.я.'!H47/'Результаты 3 кл. р.я.'!$B47</f>
        <v>0.58730158730158732</v>
      </c>
      <c r="I47" s="17">
        <f>'Результаты 3 кл. р.я.'!I47/'Результаты 3 кл. р.я.'!$B47</f>
        <v>0.3968253968253968</v>
      </c>
      <c r="J47" s="17">
        <f>'Результаты 3 кл. р.я.'!J47/'Результаты 3 кл. р.я.'!$B47</f>
        <v>0.44444444444444442</v>
      </c>
      <c r="K47" s="17">
        <f>'Результаты 3 кл. р.я.'!K47/'Результаты 3 кл. р.я.'!$B47/2</f>
        <v>0.61111111111111116</v>
      </c>
      <c r="L47" s="17">
        <f>'Результаты 3 кл. р.я.'!L47/'Результаты 3 кл. р.я.'!$B47</f>
        <v>0.66666666666666663</v>
      </c>
      <c r="M47" s="17">
        <f>'Результаты 3 кл. р.я.'!M47/'Результаты 3 кл. р.я.'!$B47</f>
        <v>0.36507936507936506</v>
      </c>
      <c r="N47" s="17">
        <f>'Результаты 3 кл. р.я.'!N47/'Результаты 3 кл. р.я.'!$B47</f>
        <v>0.68253968253968256</v>
      </c>
      <c r="O47" s="17">
        <f>'Результаты 3 кл. р.я.'!O47/'Результаты 3 кл. р.я.'!$B47</f>
        <v>0.63492063492063489</v>
      </c>
      <c r="P47" s="17">
        <f>'Результаты 3 кл. р.я.'!P47/'Результаты 3 кл. р.я.'!$B47</f>
        <v>0.60317460317460314</v>
      </c>
      <c r="Q47" s="17">
        <f>'Результаты 3 кл. р.я.'!Q47/'Результаты 3 кл. р.я.'!$B47</f>
        <v>0.60317460317460314</v>
      </c>
      <c r="R47" s="17">
        <f>'Результаты 3 кл. р.я.'!R47/'Результаты 3 кл. р.я.'!$B47</f>
        <v>0.53968253968253965</v>
      </c>
      <c r="S47" s="17">
        <f>'Результаты 3 кл. р.я.'!S47/'Результаты 3 кл. р.я.'!$B47</f>
        <v>0.90476190476190477</v>
      </c>
      <c r="T47" s="17">
        <f>'Результаты 3 кл. р.я.'!T47/'Результаты 3 кл. р.я.'!$B47</f>
        <v>0.66666666666666663</v>
      </c>
      <c r="U47" s="17">
        <f>'Результаты 3 кл. р.я.'!U47/'Результаты 3 кл. р.я.'!$B47/2</f>
        <v>0.60317460317460314</v>
      </c>
      <c r="V47" s="17">
        <f>'Результаты 3 кл. р.я.'!V47/'Результаты 3 кл. р.я.'!$B47/2</f>
        <v>0.74603174603174605</v>
      </c>
      <c r="W47" s="17">
        <f>'Результаты 3 кл. р.я.'!W47/'Результаты 3 кл. р.я.'!$B47</f>
        <v>0.69841269841269837</v>
      </c>
      <c r="X47" s="17">
        <f>'Результаты 3 кл. р.я.'!X47/'Результаты 3 кл. р.я.'!$B47</f>
        <v>0.31746031746031744</v>
      </c>
      <c r="Y47" s="17">
        <f>'Результаты 3 кл. р.я.'!Y47/'Результаты 3 кл. р.я.'!$B47/2</f>
        <v>0.51587301587301593</v>
      </c>
      <c r="Z47" s="17">
        <f>'Результаты 3 кл. р.я.'!Z47/'Результаты 3 кл. р.я.'!$B47</f>
        <v>0.30158730158730157</v>
      </c>
      <c r="AA47" s="17">
        <f>'Результаты 3 кл. р.я.'!AA47/'Результаты 3 кл. р.я.'!$B47</f>
        <v>0.34920634920634919</v>
      </c>
      <c r="AB47" s="17">
        <f>'Результаты 3 кл. р.я.'!AB47/'Результаты 3 кл. р.я.'!$B47</f>
        <v>0.31746031746031744</v>
      </c>
      <c r="AC47" s="17">
        <f>'Результаты 3 кл. р.я.'!AC47/'Результаты 3 кл. р.я.'!$B47</f>
        <v>3.1746031746031744E-2</v>
      </c>
      <c r="AE47" s="23">
        <f t="shared" si="0"/>
        <v>0.90476190476190477</v>
      </c>
    </row>
    <row r="48" spans="1:31" ht="15.75">
      <c r="A48" s="1">
        <v>69</v>
      </c>
      <c r="B48" s="16">
        <v>110</v>
      </c>
      <c r="C48" s="17">
        <f>'Результаты 3 кл. р.я.'!C48/'Результаты 3 кл. р.я.'!$B48/4</f>
        <v>0.67045454545454541</v>
      </c>
      <c r="D48" s="17">
        <f>'Результаты 3 кл. р.я.'!D48/'Результаты 3 кл. р.я.'!$B48/2</f>
        <v>0.94090909090909092</v>
      </c>
      <c r="E48" s="17">
        <f>'Результаты 3 кл. р.я.'!E48/'Результаты 3 кл. р.я.'!$B48</f>
        <v>0.88181818181818183</v>
      </c>
      <c r="F48" s="17">
        <f>'Результаты 3 кл. р.я.'!F48/'Результаты 3 кл. р.я.'!$B48</f>
        <v>0.70909090909090911</v>
      </c>
      <c r="G48" s="17">
        <f>'Результаты 3 кл. р.я.'!G48/'Результаты 3 кл. р.я.'!$B48</f>
        <v>0.5</v>
      </c>
      <c r="H48" s="17">
        <f>'Результаты 3 кл. р.я.'!H48/'Результаты 3 кл. р.я.'!$B48</f>
        <v>0.66363636363636369</v>
      </c>
      <c r="I48" s="17">
        <f>'Результаты 3 кл. р.я.'!I48/'Результаты 3 кл. р.я.'!$B48</f>
        <v>0.51818181818181819</v>
      </c>
      <c r="J48" s="17">
        <f>'Результаты 3 кл. р.я.'!J48/'Результаты 3 кл. р.я.'!$B48</f>
        <v>0.68181818181818177</v>
      </c>
      <c r="K48" s="17">
        <f>'Результаты 3 кл. р.я.'!K48/'Результаты 3 кл. р.я.'!$B48/2</f>
        <v>0.79545454545454541</v>
      </c>
      <c r="L48" s="17">
        <f>'Результаты 3 кл. р.я.'!L48/'Результаты 3 кл. р.я.'!$B48</f>
        <v>0.8</v>
      </c>
      <c r="M48" s="17">
        <f>'Результаты 3 кл. р.я.'!M48/'Результаты 3 кл. р.я.'!$B48</f>
        <v>0.49090909090909091</v>
      </c>
      <c r="N48" s="17">
        <f>'Результаты 3 кл. р.я.'!N48/'Результаты 3 кл. р.я.'!$B48</f>
        <v>0.73636363636363633</v>
      </c>
      <c r="O48" s="17">
        <f>'Результаты 3 кл. р.я.'!O48/'Результаты 3 кл. р.я.'!$B48</f>
        <v>0.8545454545454545</v>
      </c>
      <c r="P48" s="17">
        <f>'Результаты 3 кл. р.я.'!P48/'Результаты 3 кл. р.я.'!$B48</f>
        <v>0.80909090909090908</v>
      </c>
      <c r="Q48" s="17">
        <f>'Результаты 3 кл. р.я.'!Q48/'Результаты 3 кл. р.я.'!$B48</f>
        <v>0.5636363636363636</v>
      </c>
      <c r="R48" s="17">
        <f>'Результаты 3 кл. р.я.'!R48/'Результаты 3 кл. р.я.'!$B48</f>
        <v>0.70909090909090911</v>
      </c>
      <c r="S48" s="17">
        <f>'Результаты 3 кл. р.я.'!S48/'Результаты 3 кл. р.я.'!$B48</f>
        <v>0.88181818181818183</v>
      </c>
      <c r="T48" s="17">
        <f>'Результаты 3 кл. р.я.'!T48/'Результаты 3 кл. р.я.'!$B48</f>
        <v>0.88181818181818183</v>
      </c>
      <c r="U48" s="17">
        <f>'Результаты 3 кл. р.я.'!U48/'Результаты 3 кл. р.я.'!$B48/2</f>
        <v>0.8</v>
      </c>
      <c r="V48" s="17">
        <f>'Результаты 3 кл. р.я.'!V48/'Результаты 3 кл. р.я.'!$B48/2</f>
        <v>0.66818181818181821</v>
      </c>
      <c r="W48" s="17">
        <f>'Результаты 3 кл. р.я.'!W48/'Результаты 3 кл. р.я.'!$B48</f>
        <v>0.72727272727272729</v>
      </c>
      <c r="X48" s="17">
        <f>'Результаты 3 кл. р.я.'!X48/'Результаты 3 кл. р.я.'!$B48</f>
        <v>0.50909090909090904</v>
      </c>
      <c r="Y48" s="17">
        <f>'Результаты 3 кл. р.я.'!Y48/'Результаты 3 кл. р.я.'!$B48/2</f>
        <v>0.73636363636363633</v>
      </c>
      <c r="Z48" s="17">
        <f>'Результаты 3 кл. р.я.'!Z48/'Результаты 3 кл. р.я.'!$B48</f>
        <v>9.0909090909090912E-2</v>
      </c>
      <c r="AA48" s="17">
        <f>'Результаты 3 кл. р.я.'!AA48/'Результаты 3 кл. р.я.'!$B48</f>
        <v>0.33636363636363636</v>
      </c>
      <c r="AB48" s="17">
        <f>'Результаты 3 кл. р.я.'!AB48/'Результаты 3 кл. р.я.'!$B48</f>
        <v>0.49090909090909091</v>
      </c>
      <c r="AC48" s="17">
        <f>'Результаты 3 кл. р.я.'!AC48/'Результаты 3 кл. р.я.'!$B48</f>
        <v>8.1818181818181818E-2</v>
      </c>
      <c r="AE48" s="23">
        <f t="shared" si="0"/>
        <v>0.94090909090909092</v>
      </c>
    </row>
    <row r="49" spans="1:31" ht="15.75">
      <c r="A49" s="1">
        <v>70</v>
      </c>
      <c r="B49" s="16">
        <v>38</v>
      </c>
      <c r="C49" s="17">
        <f>'Результаты 3 кл. р.я.'!C49/'Результаты 3 кл. р.я.'!$B49/4</f>
        <v>0.50657894736842102</v>
      </c>
      <c r="D49" s="17">
        <f>'Результаты 3 кл. р.я.'!D49/'Результаты 3 кл. р.я.'!$B49/2</f>
        <v>0.63157894736842102</v>
      </c>
      <c r="E49" s="17">
        <f>'Результаты 3 кл. р.я.'!E49/'Результаты 3 кл. р.я.'!$B49</f>
        <v>0.52631578947368418</v>
      </c>
      <c r="F49" s="17">
        <f>'Результаты 3 кл. р.я.'!F49/'Результаты 3 кл. р.я.'!$B49</f>
        <v>0.5</v>
      </c>
      <c r="G49" s="17">
        <f>'Результаты 3 кл. р.я.'!G49/'Результаты 3 кл. р.я.'!$B49</f>
        <v>0.26315789473684209</v>
      </c>
      <c r="H49" s="17">
        <f>'Результаты 3 кл. р.я.'!H49/'Результаты 3 кл. р.я.'!$B49</f>
        <v>0.47368421052631576</v>
      </c>
      <c r="I49" s="17">
        <f>'Результаты 3 кл. р.я.'!I49/'Результаты 3 кл. р.я.'!$B49</f>
        <v>0.28947368421052633</v>
      </c>
      <c r="J49" s="17">
        <f>'Результаты 3 кл. р.я.'!J49/'Результаты 3 кл. р.я.'!$B49</f>
        <v>0.39473684210526316</v>
      </c>
      <c r="K49" s="17">
        <f>'Результаты 3 кл. р.я.'!K49/'Результаты 3 кл. р.я.'!$B49/2</f>
        <v>0.25</v>
      </c>
      <c r="L49" s="17">
        <f>'Результаты 3 кл. р.я.'!L49/'Результаты 3 кл. р.я.'!$B49</f>
        <v>0.57894736842105265</v>
      </c>
      <c r="M49" s="17">
        <f>'Результаты 3 кл. р.я.'!M49/'Результаты 3 кл. р.я.'!$B49</f>
        <v>0.26315789473684209</v>
      </c>
      <c r="N49" s="17">
        <f>'Результаты 3 кл. р.я.'!N49/'Результаты 3 кл. р.я.'!$B49</f>
        <v>0.44736842105263158</v>
      </c>
      <c r="O49" s="17">
        <f>'Результаты 3 кл. р.я.'!O49/'Результаты 3 кл. р.я.'!$B49</f>
        <v>0.57894736842105265</v>
      </c>
      <c r="P49" s="17">
        <f>'Результаты 3 кл. р.я.'!P49/'Результаты 3 кл. р.я.'!$B49</f>
        <v>0.52631578947368418</v>
      </c>
      <c r="Q49" s="17">
        <f>'Результаты 3 кл. р.я.'!Q49/'Результаты 3 кл. р.я.'!$B49</f>
        <v>0.26315789473684209</v>
      </c>
      <c r="R49" s="17">
        <f>'Результаты 3 кл. р.я.'!R49/'Результаты 3 кл. р.я.'!$B49</f>
        <v>0.31578947368421051</v>
      </c>
      <c r="S49" s="17">
        <f>'Результаты 3 кл. р.я.'!S49/'Результаты 3 кл. р.я.'!$B49</f>
        <v>0.57894736842105265</v>
      </c>
      <c r="T49" s="17">
        <f>'Результаты 3 кл. р.я.'!T49/'Результаты 3 кл. р.я.'!$B49</f>
        <v>0.26315789473684209</v>
      </c>
      <c r="U49" s="17">
        <f>'Результаты 3 кл. р.я.'!U49/'Результаты 3 кл. р.я.'!$B49/2</f>
        <v>0.31578947368421051</v>
      </c>
      <c r="V49" s="17">
        <f>'Результаты 3 кл. р.я.'!V49/'Результаты 3 кл. р.я.'!$B49/2</f>
        <v>0.46052631578947367</v>
      </c>
      <c r="W49" s="17">
        <f>'Результаты 3 кл. р.я.'!W49/'Результаты 3 кл. р.я.'!$B49</f>
        <v>0.26315789473684209</v>
      </c>
      <c r="X49" s="17">
        <f>'Результаты 3 кл. р.я.'!X49/'Результаты 3 кл. р.я.'!$B49</f>
        <v>0.34210526315789475</v>
      </c>
      <c r="Y49" s="17">
        <f>'Результаты 3 кл. р.я.'!Y49/'Результаты 3 кл. р.я.'!$B49/2</f>
        <v>0.25</v>
      </c>
      <c r="Z49" s="17">
        <f>'Результаты 3 кл. р.я.'!Z49/'Результаты 3 кл. р.я.'!$B49</f>
        <v>0.31578947368421051</v>
      </c>
      <c r="AA49" s="17">
        <f>'Результаты 3 кл. р.я.'!AA49/'Результаты 3 кл. р.я.'!$B49</f>
        <v>0.42105263157894735</v>
      </c>
      <c r="AB49" s="17">
        <f>'Результаты 3 кл. р.я.'!AB49/'Результаты 3 кл. р.я.'!$B49</f>
        <v>0.26315789473684209</v>
      </c>
      <c r="AC49" s="17">
        <f>'Результаты 3 кл. р.я.'!AC49/'Результаты 3 кл. р.я.'!$B49</f>
        <v>0</v>
      </c>
      <c r="AE49" s="23">
        <f t="shared" si="0"/>
        <v>0.63157894736842102</v>
      </c>
    </row>
    <row r="50" spans="1:31" ht="15.75">
      <c r="A50" s="1">
        <v>71</v>
      </c>
      <c r="B50" s="16">
        <v>58</v>
      </c>
      <c r="C50" s="17">
        <f>'Результаты 3 кл. р.я.'!C50/'Результаты 3 кл. р.я.'!$B50/4</f>
        <v>0.65948275862068961</v>
      </c>
      <c r="D50" s="17">
        <f>'Результаты 3 кл. р.я.'!D50/'Результаты 3 кл. р.я.'!$B50/2</f>
        <v>0.97413793103448276</v>
      </c>
      <c r="E50" s="17">
        <f>'Результаты 3 кл. р.я.'!E50/'Результаты 3 кл. р.я.'!$B50</f>
        <v>0.81034482758620685</v>
      </c>
      <c r="F50" s="17">
        <f>'Результаты 3 кл. р.я.'!F50/'Результаты 3 кл. р.я.'!$B50</f>
        <v>0.62068965517241381</v>
      </c>
      <c r="G50" s="17">
        <f>'Результаты 3 кл. р.я.'!G50/'Результаты 3 кл. р.я.'!$B50</f>
        <v>0.43103448275862066</v>
      </c>
      <c r="H50" s="17">
        <f>'Результаты 3 кл. р.я.'!H50/'Результаты 3 кл. р.я.'!$B50</f>
        <v>0.63793103448275867</v>
      </c>
      <c r="I50" s="17">
        <f>'Результаты 3 кл. р.я.'!I50/'Результаты 3 кл. р.я.'!$B50</f>
        <v>0.56896551724137934</v>
      </c>
      <c r="J50" s="17">
        <f>'Результаты 3 кл. р.я.'!J50/'Результаты 3 кл. р.я.'!$B50</f>
        <v>0.29310344827586204</v>
      </c>
      <c r="K50" s="17">
        <f>'Результаты 3 кл. р.я.'!K50/'Результаты 3 кл. р.я.'!$B50/2</f>
        <v>0.58620689655172409</v>
      </c>
      <c r="L50" s="17">
        <f>'Результаты 3 кл. р.я.'!L50/'Результаты 3 кл. р.я.'!$B50</f>
        <v>0.84482758620689657</v>
      </c>
      <c r="M50" s="17">
        <f>'Результаты 3 кл. р.я.'!M50/'Результаты 3 кл. р.я.'!$B50</f>
        <v>0.32758620689655171</v>
      </c>
      <c r="N50" s="17">
        <f>'Результаты 3 кл. р.я.'!N50/'Результаты 3 кл. р.я.'!$B50</f>
        <v>0.65517241379310343</v>
      </c>
      <c r="O50" s="17">
        <f>'Результаты 3 кл. р.я.'!O50/'Результаты 3 кл. р.я.'!$B50</f>
        <v>0.77586206896551724</v>
      </c>
      <c r="P50" s="17">
        <f>'Результаты 3 кл. р.я.'!P50/'Результаты 3 кл. р.я.'!$B50</f>
        <v>0.63793103448275867</v>
      </c>
      <c r="Q50" s="17">
        <f>'Результаты 3 кл. р.я.'!Q50/'Результаты 3 кл. р.я.'!$B50</f>
        <v>0.63793103448275867</v>
      </c>
      <c r="R50" s="17">
        <f>'Результаты 3 кл. р.я.'!R50/'Результаты 3 кл. р.я.'!$B50</f>
        <v>0.68965517241379315</v>
      </c>
      <c r="S50" s="17">
        <f>'Результаты 3 кл. р.я.'!S50/'Результаты 3 кл. р.я.'!$B50</f>
        <v>0.86206896551724133</v>
      </c>
      <c r="T50" s="17">
        <f>'Результаты 3 кл. р.я.'!T50/'Результаты 3 кл. р.я.'!$B50</f>
        <v>0.82758620689655171</v>
      </c>
      <c r="U50" s="17">
        <f>'Результаты 3 кл. р.я.'!U50/'Результаты 3 кл. р.я.'!$B50/2</f>
        <v>0.60344827586206895</v>
      </c>
      <c r="V50" s="17">
        <f>'Результаты 3 кл. р.я.'!V50/'Результаты 3 кл. р.я.'!$B50/2</f>
        <v>0.59482758620689657</v>
      </c>
      <c r="W50" s="17">
        <f>'Результаты 3 кл. р.я.'!W50/'Результаты 3 кл. р.я.'!$B50</f>
        <v>0.68965517241379315</v>
      </c>
      <c r="X50" s="17">
        <f>'Результаты 3 кл. р.я.'!X50/'Результаты 3 кл. р.я.'!$B50</f>
        <v>0.51724137931034486</v>
      </c>
      <c r="Y50" s="17">
        <f>'Результаты 3 кл. р.я.'!Y50/'Результаты 3 кл. р.я.'!$B50/2</f>
        <v>0.56034482758620685</v>
      </c>
      <c r="Z50" s="17">
        <f>'Результаты 3 кл. р.я.'!Z50/'Результаты 3 кл. р.я.'!$B50</f>
        <v>8.6206896551724144E-2</v>
      </c>
      <c r="AA50" s="17">
        <f>'Результаты 3 кл. р.я.'!AA50/'Результаты 3 кл. р.я.'!$B50</f>
        <v>0.51724137931034486</v>
      </c>
      <c r="AB50" s="17">
        <f>'Результаты 3 кл. р.я.'!AB50/'Результаты 3 кл. р.я.'!$B50</f>
        <v>0.36206896551724138</v>
      </c>
      <c r="AC50" s="17">
        <f>'Результаты 3 кл. р.я.'!AC50/'Результаты 3 кл. р.я.'!$B50</f>
        <v>3.4482758620689655E-2</v>
      </c>
      <c r="AE50" s="23">
        <f t="shared" si="0"/>
        <v>0.97413793103448276</v>
      </c>
    </row>
    <row r="51" spans="1:31" ht="15.75">
      <c r="A51" s="1">
        <v>72</v>
      </c>
      <c r="B51" s="16">
        <v>21</v>
      </c>
      <c r="C51" s="17">
        <f>'Результаты 3 кл. р.я.'!C51/'Результаты 3 кл. р.я.'!$B51/4</f>
        <v>0.66666666666666663</v>
      </c>
      <c r="D51" s="25">
        <f>'Результаты 3 кл. р.я.'!D51/'Результаты 3 кл. р.я.'!$B51/2</f>
        <v>1.0238095238095237</v>
      </c>
      <c r="E51" s="17">
        <f>'Результаты 3 кл. р.я.'!E51/'Результаты 3 кл. р.я.'!$B51</f>
        <v>0.8571428571428571</v>
      </c>
      <c r="F51" s="17">
        <f>'Результаты 3 кл. р.я.'!F51/'Результаты 3 кл. р.я.'!$B51</f>
        <v>0.61904761904761907</v>
      </c>
      <c r="G51" s="17">
        <f>'Результаты 3 кл. р.я.'!G51/'Результаты 3 кл. р.я.'!$B51</f>
        <v>0.2857142857142857</v>
      </c>
      <c r="H51" s="17">
        <f>'Результаты 3 кл. р.я.'!H51/'Результаты 3 кл. р.я.'!$B51</f>
        <v>0.52380952380952384</v>
      </c>
      <c r="I51" s="17">
        <f>'Результаты 3 кл. р.я.'!I51/'Результаты 3 кл. р.я.'!$B51</f>
        <v>0.38095238095238093</v>
      </c>
      <c r="J51" s="17">
        <f>'Результаты 3 кл. р.я.'!J51/'Результаты 3 кл. р.я.'!$B51</f>
        <v>0.52380952380952384</v>
      </c>
      <c r="K51" s="17">
        <f>'Результаты 3 кл. р.я.'!K51/'Результаты 3 кл. р.я.'!$B51/2</f>
        <v>0.42857142857142855</v>
      </c>
      <c r="L51" s="17">
        <f>'Результаты 3 кл. р.я.'!L51/'Результаты 3 кл. р.я.'!$B51</f>
        <v>0.76190476190476186</v>
      </c>
      <c r="M51" s="17">
        <f>'Результаты 3 кл. р.я.'!M51/'Результаты 3 кл. р.я.'!$B51</f>
        <v>0.33333333333333331</v>
      </c>
      <c r="N51" s="17">
        <f>'Результаты 3 кл. р.я.'!N51/'Результаты 3 кл. р.я.'!$B51</f>
        <v>0.5714285714285714</v>
      </c>
      <c r="O51" s="17">
        <f>'Результаты 3 кл. р.я.'!O51/'Результаты 3 кл. р.я.'!$B51</f>
        <v>0.7142857142857143</v>
      </c>
      <c r="P51" s="17">
        <f>'Результаты 3 кл. р.я.'!P51/'Результаты 3 кл. р.я.'!$B51</f>
        <v>0.80952380952380953</v>
      </c>
      <c r="Q51" s="17">
        <f>'Результаты 3 кл. р.я.'!Q51/'Результаты 3 кл. р.я.'!$B51</f>
        <v>0.38095238095238093</v>
      </c>
      <c r="R51" s="17">
        <f>'Результаты 3 кл. р.я.'!R51/'Результаты 3 кл. р.я.'!$B51</f>
        <v>0.42857142857142855</v>
      </c>
      <c r="S51" s="17">
        <f>'Результаты 3 кл. р.я.'!S51/'Результаты 3 кл. р.я.'!$B51</f>
        <v>0.95238095238095233</v>
      </c>
      <c r="T51" s="17">
        <f>'Результаты 3 кл. р.я.'!T51/'Результаты 3 кл. р.я.'!$B51</f>
        <v>0.52380952380952384</v>
      </c>
      <c r="U51" s="17">
        <f>'Результаты 3 кл. р.я.'!U51/'Результаты 3 кл. р.я.'!$B51/2</f>
        <v>0.47619047619047616</v>
      </c>
      <c r="V51" s="17">
        <f>'Результаты 3 кл. р.я.'!V51/'Результаты 3 кл. р.я.'!$B51/2</f>
        <v>0.76190476190476186</v>
      </c>
      <c r="W51" s="17">
        <f>'Результаты 3 кл. р.я.'!W51/'Результаты 3 кл. р.я.'!$B51</f>
        <v>0.42857142857142855</v>
      </c>
      <c r="X51" s="17">
        <f>'Результаты 3 кл. р.я.'!X51/'Результаты 3 кл. р.я.'!$B51</f>
        <v>0.5714285714285714</v>
      </c>
      <c r="Y51" s="17">
        <f>'Результаты 3 кл. р.я.'!Y51/'Результаты 3 кл. р.я.'!$B51/2</f>
        <v>0.40476190476190477</v>
      </c>
      <c r="Z51" s="17">
        <f>'Результаты 3 кл. р.я.'!Z51/'Результаты 3 кл. р.я.'!$B51</f>
        <v>0.2857142857142857</v>
      </c>
      <c r="AA51" s="17">
        <f>'Результаты 3 кл. р.я.'!AA51/'Результаты 3 кл. р.я.'!$B51</f>
        <v>0.33333333333333331</v>
      </c>
      <c r="AB51" s="17">
        <f>'Результаты 3 кл. р.я.'!AB51/'Результаты 3 кл. р.я.'!$B51</f>
        <v>0.38095238095238093</v>
      </c>
      <c r="AC51" s="17">
        <f>'Результаты 3 кл. р.я.'!AC51/'Результаты 3 кл. р.я.'!$B51</f>
        <v>0</v>
      </c>
      <c r="AE51" s="24">
        <f t="shared" si="0"/>
        <v>1.0238095238095237</v>
      </c>
    </row>
    <row r="52" spans="1:31" ht="15.75">
      <c r="A52" s="1">
        <v>77</v>
      </c>
      <c r="B52" s="16">
        <v>52</v>
      </c>
      <c r="C52" s="17">
        <f>'Результаты 3 кл. р.я.'!C52/'Результаты 3 кл. р.я.'!$B52/4</f>
        <v>0.72115384615384615</v>
      </c>
      <c r="D52" s="17">
        <f>'Результаты 3 кл. р.я.'!D52/'Результаты 3 кл. р.я.'!$B52/2</f>
        <v>0.97115384615384615</v>
      </c>
      <c r="E52" s="17">
        <f>'Результаты 3 кл. р.я.'!E52/'Результаты 3 кл. р.я.'!$B52</f>
        <v>0.86538461538461542</v>
      </c>
      <c r="F52" s="17">
        <f>'Результаты 3 кл. р.я.'!F52/'Результаты 3 кл. р.я.'!$B52</f>
        <v>0.65384615384615385</v>
      </c>
      <c r="G52" s="17">
        <f>'Результаты 3 кл. р.я.'!G52/'Результаты 3 кл. р.я.'!$B52</f>
        <v>0.59615384615384615</v>
      </c>
      <c r="H52" s="17">
        <f>'Результаты 3 кл. р.я.'!H52/'Результаты 3 кл. р.я.'!$B52</f>
        <v>0.71153846153846156</v>
      </c>
      <c r="I52" s="17">
        <f>'Результаты 3 кл. р.я.'!I52/'Результаты 3 кл. р.я.'!$B52</f>
        <v>0.61538461538461542</v>
      </c>
      <c r="J52" s="17">
        <f>'Результаты 3 кл. р.я.'!J52/'Результаты 3 кл. р.я.'!$B52</f>
        <v>0.92307692307692313</v>
      </c>
      <c r="K52" s="17">
        <f>'Результаты 3 кл. р.я.'!K52/'Результаты 3 кл. р.я.'!$B52/2</f>
        <v>0.64423076923076927</v>
      </c>
      <c r="L52" s="17">
        <f>'Результаты 3 кл. р.я.'!L52/'Результаты 3 кл. р.я.'!$B52</f>
        <v>0.78846153846153844</v>
      </c>
      <c r="M52" s="17">
        <f>'Результаты 3 кл. р.я.'!M52/'Результаты 3 кл. р.я.'!$B52</f>
        <v>0.48076923076923078</v>
      </c>
      <c r="N52" s="17">
        <f>'Результаты 3 кл. р.я.'!N52/'Результаты 3 кл. р.я.'!$B52</f>
        <v>0.63461538461538458</v>
      </c>
      <c r="O52" s="17">
        <f>'Результаты 3 кл. р.я.'!O52/'Результаты 3 кл. р.я.'!$B52</f>
        <v>0.73076923076923073</v>
      </c>
      <c r="P52" s="17">
        <f>'Результаты 3 кл. р.я.'!P52/'Результаты 3 кл. р.я.'!$B52</f>
        <v>0.82692307692307687</v>
      </c>
      <c r="Q52" s="17">
        <f>'Результаты 3 кл. р.я.'!Q52/'Результаты 3 кл. р.я.'!$B52</f>
        <v>0.67307692307692313</v>
      </c>
      <c r="R52" s="17">
        <f>'Результаты 3 кл. р.я.'!R52/'Результаты 3 кл. р.я.'!$B52</f>
        <v>0.67307692307692313</v>
      </c>
      <c r="S52" s="17">
        <f>'Результаты 3 кл. р.я.'!S52/'Результаты 3 кл. р.я.'!$B52</f>
        <v>0.94230769230769229</v>
      </c>
      <c r="T52" s="17">
        <f>'Результаты 3 кл. р.я.'!T52/'Результаты 3 кл. р.я.'!$B52</f>
        <v>0.96153846153846156</v>
      </c>
      <c r="U52" s="17">
        <f>'Результаты 3 кл. р.я.'!U52/'Результаты 3 кл. р.я.'!$B52/2</f>
        <v>0.80769230769230771</v>
      </c>
      <c r="V52" s="17">
        <f>'Результаты 3 кл. р.я.'!V52/'Результаты 3 кл. р.я.'!$B52/2</f>
        <v>0.67307692307692313</v>
      </c>
      <c r="W52" s="17">
        <f>'Результаты 3 кл. р.я.'!W52/'Результаты 3 кл. р.я.'!$B52</f>
        <v>0.80769230769230771</v>
      </c>
      <c r="X52" s="17">
        <f>'Результаты 3 кл. р.я.'!X52/'Результаты 3 кл. р.я.'!$B52</f>
        <v>0.5</v>
      </c>
      <c r="Y52" s="17">
        <f>'Результаты 3 кл. р.я.'!Y52/'Результаты 3 кл. р.я.'!$B52/2</f>
        <v>0.76923076923076927</v>
      </c>
      <c r="Z52" s="17">
        <f>'Результаты 3 кл. р.я.'!Z52/'Результаты 3 кл. р.я.'!$B52</f>
        <v>0</v>
      </c>
      <c r="AA52" s="17">
        <f>'Результаты 3 кл. р.я.'!AA52/'Результаты 3 кл. р.я.'!$B52</f>
        <v>0.44230769230769229</v>
      </c>
      <c r="AB52" s="17">
        <f>'Результаты 3 кл. р.я.'!AB52/'Результаты 3 кл. р.я.'!$B52</f>
        <v>0.48076923076923078</v>
      </c>
      <c r="AC52" s="17">
        <f>'Результаты 3 кл. р.я.'!AC52/'Результаты 3 кл. р.я.'!$B52</f>
        <v>7.6923076923076927E-2</v>
      </c>
      <c r="AE52" s="23">
        <f t="shared" si="0"/>
        <v>0.97115384615384615</v>
      </c>
    </row>
    <row r="53" spans="1:31" ht="15.75">
      <c r="A53" s="1">
        <v>80</v>
      </c>
      <c r="B53" s="16">
        <v>105</v>
      </c>
      <c r="C53" s="17">
        <f>'Результаты 3 кл. р.я.'!C53/'Результаты 3 кл. р.я.'!$B53/4</f>
        <v>0.59761904761904761</v>
      </c>
      <c r="D53" s="17">
        <f>'Результаты 3 кл. р.я.'!D53/'Результаты 3 кл. р.я.'!$B53/2</f>
        <v>0.94285714285714284</v>
      </c>
      <c r="E53" s="17">
        <f>'Результаты 3 кл. р.я.'!E53/'Результаты 3 кл. р.я.'!$B53</f>
        <v>0.63809523809523805</v>
      </c>
      <c r="F53" s="17">
        <f>'Результаты 3 кл. р.я.'!F53/'Результаты 3 кл. р.я.'!$B53</f>
        <v>0.64761904761904765</v>
      </c>
      <c r="G53" s="17">
        <f>'Результаты 3 кл. р.я.'!G53/'Результаты 3 кл. р.я.'!$B53</f>
        <v>0.47619047619047616</v>
      </c>
      <c r="H53" s="17">
        <f>'Результаты 3 кл. р.я.'!H53/'Результаты 3 кл. р.я.'!$B53</f>
        <v>0.49523809523809526</v>
      </c>
      <c r="I53" s="17">
        <f>'Результаты 3 кл. р.я.'!I53/'Результаты 3 кл. р.я.'!$B53</f>
        <v>0.50476190476190474</v>
      </c>
      <c r="J53" s="17">
        <f>'Результаты 3 кл. р.я.'!J53/'Результаты 3 кл. р.я.'!$B53</f>
        <v>0.6</v>
      </c>
      <c r="K53" s="17">
        <f>'Результаты 3 кл. р.я.'!K53/'Результаты 3 кл. р.я.'!$B53/2</f>
        <v>0.67619047619047623</v>
      </c>
      <c r="L53" s="17">
        <f>'Результаты 3 кл. р.я.'!L53/'Результаты 3 кл. р.я.'!$B53</f>
        <v>0.62857142857142856</v>
      </c>
      <c r="M53" s="17">
        <f>'Результаты 3 кл. р.я.'!M53/'Результаты 3 кл. р.я.'!$B53</f>
        <v>0.34285714285714286</v>
      </c>
      <c r="N53" s="17">
        <f>'Результаты 3 кл. р.я.'!N53/'Результаты 3 кл. р.я.'!$B53</f>
        <v>0.66666666666666663</v>
      </c>
      <c r="O53" s="17">
        <f>'Результаты 3 кл. р.я.'!O53/'Результаты 3 кл. р.я.'!$B53</f>
        <v>0.73333333333333328</v>
      </c>
      <c r="P53" s="17">
        <f>'Результаты 3 кл. р.я.'!P53/'Результаты 3 кл. р.я.'!$B53</f>
        <v>0.70476190476190481</v>
      </c>
      <c r="Q53" s="17">
        <f>'Результаты 3 кл. р.я.'!Q53/'Результаты 3 кл. р.я.'!$B53</f>
        <v>0.38095238095238093</v>
      </c>
      <c r="R53" s="17">
        <f>'Результаты 3 кл. р.я.'!R53/'Результаты 3 кл. р.я.'!$B53</f>
        <v>0.3619047619047619</v>
      </c>
      <c r="S53" s="17">
        <f>'Результаты 3 кл. р.я.'!S53/'Результаты 3 кл. р.я.'!$B53</f>
        <v>0.8571428571428571</v>
      </c>
      <c r="T53" s="17">
        <f>'Результаты 3 кл. р.я.'!T53/'Результаты 3 кл. р.я.'!$B53</f>
        <v>0.72380952380952379</v>
      </c>
      <c r="U53" s="17">
        <f>'Результаты 3 кл. р.я.'!U53/'Результаты 3 кл. р.я.'!$B53/2</f>
        <v>0.54761904761904767</v>
      </c>
      <c r="V53" s="17">
        <f>'Результаты 3 кл. р.я.'!V53/'Результаты 3 кл. р.я.'!$B53/2</f>
        <v>0.51428571428571423</v>
      </c>
      <c r="W53" s="17">
        <f>'Результаты 3 кл. р.я.'!W53/'Результаты 3 кл. р.я.'!$B53</f>
        <v>0.54285714285714282</v>
      </c>
      <c r="X53" s="17">
        <f>'Результаты 3 кл. р.я.'!X53/'Результаты 3 кл. р.я.'!$B53</f>
        <v>0.3619047619047619</v>
      </c>
      <c r="Y53" s="17">
        <f>'Результаты 3 кл. р.я.'!Y53/'Результаты 3 кл. р.я.'!$B53/2</f>
        <v>0.55714285714285716</v>
      </c>
      <c r="Z53" s="17">
        <f>'Результаты 3 кл. р.я.'!Z53/'Результаты 3 кл. р.я.'!$B53</f>
        <v>0.25714285714285712</v>
      </c>
      <c r="AA53" s="17">
        <f>'Результаты 3 кл. р.я.'!AA53/'Результаты 3 кл. р.я.'!$B53</f>
        <v>0.41904761904761906</v>
      </c>
      <c r="AB53" s="17">
        <f>'Результаты 3 кл. р.я.'!AB53/'Результаты 3 кл. р.я.'!$B53</f>
        <v>0.25714285714285712</v>
      </c>
      <c r="AC53" s="17">
        <f>'Результаты 3 кл. р.я.'!AC53/'Результаты 3 кл. р.я.'!$B53</f>
        <v>6.6666666666666666E-2</v>
      </c>
      <c r="AE53" s="23">
        <f t="shared" si="0"/>
        <v>0.94285714285714284</v>
      </c>
    </row>
    <row r="54" spans="1:31" ht="15.75">
      <c r="A54" s="1">
        <v>81</v>
      </c>
      <c r="B54" s="16">
        <v>124</v>
      </c>
      <c r="C54" s="17">
        <f>'Результаты 3 кл. р.я.'!C54/'Результаты 3 кл. р.я.'!$B54/4</f>
        <v>0.67338709677419351</v>
      </c>
      <c r="D54" s="17">
        <f>'Результаты 3 кл. р.я.'!D54/'Результаты 3 кл. р.я.'!$B54/2</f>
        <v>0.95564516129032262</v>
      </c>
      <c r="E54" s="17">
        <f>'Результаты 3 кл. р.я.'!E54/'Результаты 3 кл. р.я.'!$B54</f>
        <v>0.717741935483871</v>
      </c>
      <c r="F54" s="17">
        <f>'Результаты 3 кл. р.я.'!F54/'Результаты 3 кл. р.я.'!$B54</f>
        <v>0.79032258064516125</v>
      </c>
      <c r="G54" s="17">
        <f>'Результаты 3 кл. р.я.'!G54/'Результаты 3 кл. р.я.'!$B54</f>
        <v>0.532258064516129</v>
      </c>
      <c r="H54" s="17">
        <f>'Результаты 3 кл. р.я.'!H54/'Результаты 3 кл. р.я.'!$B54</f>
        <v>0.66935483870967738</v>
      </c>
      <c r="I54" s="17">
        <f>'Результаты 3 кл. р.я.'!I54/'Результаты 3 кл. р.я.'!$B54</f>
        <v>0.59677419354838712</v>
      </c>
      <c r="J54" s="17">
        <f>'Результаты 3 кл. р.я.'!J54/'Результаты 3 кл. р.я.'!$B54</f>
        <v>0.7661290322580645</v>
      </c>
      <c r="K54" s="17">
        <f>'Результаты 3 кл. р.я.'!K54/'Результаты 3 кл. р.я.'!$B54/2</f>
        <v>0.79032258064516125</v>
      </c>
      <c r="L54" s="17">
        <f>'Результаты 3 кл. р.я.'!L54/'Результаты 3 кл. р.я.'!$B54</f>
        <v>0.75806451612903225</v>
      </c>
      <c r="M54" s="17">
        <f>'Результаты 3 кл. р.я.'!M54/'Результаты 3 кл. р.я.'!$B54</f>
        <v>0.61290322580645162</v>
      </c>
      <c r="N54" s="17">
        <f>'Результаты 3 кл. р.я.'!N54/'Результаты 3 кл. р.я.'!$B54</f>
        <v>0.7661290322580645</v>
      </c>
      <c r="O54" s="17">
        <f>'Результаты 3 кл. р.я.'!O54/'Результаты 3 кл. р.я.'!$B54</f>
        <v>0.83064516129032262</v>
      </c>
      <c r="P54" s="17">
        <f>'Результаты 3 кл. р.я.'!P54/'Результаты 3 кл. р.я.'!$B54</f>
        <v>0.79032258064516125</v>
      </c>
      <c r="Q54" s="17">
        <f>'Результаты 3 кл. р.я.'!Q54/'Результаты 3 кл. р.я.'!$B54</f>
        <v>0.70161290322580649</v>
      </c>
      <c r="R54" s="17">
        <f>'Результаты 3 кл. р.я.'!R54/'Результаты 3 кл. р.я.'!$B54</f>
        <v>0.70967741935483875</v>
      </c>
      <c r="S54" s="17">
        <f>'Результаты 3 кл. р.я.'!S54/'Результаты 3 кл. р.я.'!$B54</f>
        <v>0.89516129032258063</v>
      </c>
      <c r="T54" s="17">
        <f>'Результаты 3 кл. р.я.'!T54/'Результаты 3 кл. р.я.'!$B54</f>
        <v>0.87096774193548387</v>
      </c>
      <c r="U54" s="17">
        <f>'Результаты 3 кл. р.я.'!U54/'Результаты 3 кл. р.я.'!$B54/2</f>
        <v>0.83870967741935487</v>
      </c>
      <c r="V54" s="17">
        <f>'Результаты 3 кл. р.я.'!V54/'Результаты 3 кл. р.я.'!$B54/2</f>
        <v>0.72983870967741937</v>
      </c>
      <c r="W54" s="17">
        <f>'Результаты 3 кл. р.я.'!W54/'Результаты 3 кл. р.я.'!$B54</f>
        <v>0.72580645161290325</v>
      </c>
      <c r="X54" s="17">
        <f>'Результаты 3 кл. р.я.'!X54/'Результаты 3 кл. р.я.'!$B54</f>
        <v>0.58870967741935487</v>
      </c>
      <c r="Y54" s="17">
        <f>'Результаты 3 кл. р.я.'!Y54/'Результаты 3 кл. р.я.'!$B54/2</f>
        <v>0.76209677419354838</v>
      </c>
      <c r="Z54" s="17">
        <f>'Результаты 3 кл. р.я.'!Z54/'Результаты 3 кл. р.я.'!$B54</f>
        <v>6.4516129032258063E-2</v>
      </c>
      <c r="AA54" s="17">
        <f>'Результаты 3 кл. р.я.'!AA54/'Результаты 3 кл. р.я.'!$B54</f>
        <v>0.35483870967741937</v>
      </c>
      <c r="AB54" s="17">
        <f>'Результаты 3 кл. р.я.'!AB54/'Результаты 3 кл. р.я.'!$B54</f>
        <v>0.38709677419354838</v>
      </c>
      <c r="AC54" s="17">
        <f>'Результаты 3 кл. р.я.'!AC54/'Результаты 3 кл. р.я.'!$B54</f>
        <v>0.19354838709677419</v>
      </c>
      <c r="AE54" s="23">
        <f t="shared" si="0"/>
        <v>0.95564516129032262</v>
      </c>
    </row>
    <row r="55" spans="1:31" ht="15.75">
      <c r="A55" s="1">
        <v>87</v>
      </c>
      <c r="B55" s="16">
        <v>63</v>
      </c>
      <c r="C55" s="17">
        <f>'Результаты 3 кл. р.я.'!C55/'Результаты 3 кл. р.я.'!$B55/4</f>
        <v>0.54365079365079361</v>
      </c>
      <c r="D55" s="17">
        <f>'Результаты 3 кл. р.я.'!D55/'Результаты 3 кл. р.я.'!$B55/2</f>
        <v>0.94444444444444442</v>
      </c>
      <c r="E55" s="17">
        <f>'Результаты 3 кл. р.я.'!E55/'Результаты 3 кл. р.я.'!$B55</f>
        <v>0.61904761904761907</v>
      </c>
      <c r="F55" s="17">
        <f>'Результаты 3 кл. р.я.'!F55/'Результаты 3 кл. р.я.'!$B55</f>
        <v>0.63492063492063489</v>
      </c>
      <c r="G55" s="17">
        <f>'Результаты 3 кл. р.я.'!G55/'Результаты 3 кл. р.я.'!$B55</f>
        <v>0.3968253968253968</v>
      </c>
      <c r="H55" s="17">
        <f>'Результаты 3 кл. р.я.'!H55/'Результаты 3 кл. р.я.'!$B55</f>
        <v>0.53968253968253965</v>
      </c>
      <c r="I55" s="17">
        <f>'Результаты 3 кл. р.я.'!I55/'Результаты 3 кл. р.я.'!$B55</f>
        <v>0.52380952380952384</v>
      </c>
      <c r="J55" s="17">
        <f>'Результаты 3 кл. р.я.'!J55/'Результаты 3 кл. р.я.'!$B55</f>
        <v>0.76190476190476186</v>
      </c>
      <c r="K55" s="17">
        <f>'Результаты 3 кл. р.я.'!K55/'Результаты 3 кл. р.я.'!$B55/2</f>
        <v>0.41269841269841268</v>
      </c>
      <c r="L55" s="17">
        <f>'Результаты 3 кл. р.я.'!L55/'Результаты 3 кл. р.я.'!$B55</f>
        <v>0.66666666666666663</v>
      </c>
      <c r="M55" s="17">
        <f>'Результаты 3 кл. р.я.'!M55/'Результаты 3 кл. р.я.'!$B55</f>
        <v>0.2857142857142857</v>
      </c>
      <c r="N55" s="17">
        <f>'Результаты 3 кл. р.я.'!N55/'Результаты 3 кл. р.я.'!$B55</f>
        <v>0.47619047619047616</v>
      </c>
      <c r="O55" s="17">
        <f>'Результаты 3 кл. р.я.'!O55/'Результаты 3 кл. р.я.'!$B55</f>
        <v>0.61904761904761907</v>
      </c>
      <c r="P55" s="17">
        <f>'Результаты 3 кл. р.я.'!P55/'Результаты 3 кл. р.я.'!$B55</f>
        <v>0.50793650793650791</v>
      </c>
      <c r="Q55" s="17">
        <f>'Результаты 3 кл. р.я.'!Q55/'Результаты 3 кл. р.я.'!$B55</f>
        <v>0.42857142857142855</v>
      </c>
      <c r="R55" s="17">
        <f>'Результаты 3 кл. р.я.'!R55/'Результаты 3 кл. р.я.'!$B55</f>
        <v>0.42857142857142855</v>
      </c>
      <c r="S55" s="17">
        <f>'Результаты 3 кл. р.я.'!S55/'Результаты 3 кл. р.я.'!$B55</f>
        <v>0.80952380952380953</v>
      </c>
      <c r="T55" s="17">
        <f>'Результаты 3 кл. р.я.'!T55/'Результаты 3 кл. р.я.'!$B55</f>
        <v>0.66666666666666663</v>
      </c>
      <c r="U55" s="17">
        <f>'Результаты 3 кл. р.я.'!U55/'Результаты 3 кл. р.я.'!$B55/2</f>
        <v>0.45238095238095238</v>
      </c>
      <c r="V55" s="17">
        <f>'Результаты 3 кл. р.я.'!V55/'Результаты 3 кл. р.я.'!$B55/2</f>
        <v>0.48412698412698413</v>
      </c>
      <c r="W55" s="17">
        <f>'Результаты 3 кл. р.я.'!W55/'Результаты 3 кл. р.я.'!$B55</f>
        <v>0.60317460317460314</v>
      </c>
      <c r="X55" s="17">
        <f>'Результаты 3 кл. р.я.'!X55/'Результаты 3 кл. р.я.'!$B55</f>
        <v>0.44444444444444442</v>
      </c>
      <c r="Y55" s="17">
        <f>'Результаты 3 кл. р.я.'!Y55/'Результаты 3 кл. р.я.'!$B55/2</f>
        <v>0.46031746031746029</v>
      </c>
      <c r="Z55" s="17">
        <f>'Результаты 3 кл. р.я.'!Z55/'Результаты 3 кл. р.я.'!$B55</f>
        <v>0.22222222222222221</v>
      </c>
      <c r="AA55" s="17">
        <f>'Результаты 3 кл. р.я.'!AA55/'Результаты 3 кл. р.я.'!$B55</f>
        <v>0.52380952380952384</v>
      </c>
      <c r="AB55" s="17">
        <f>'Результаты 3 кл. р.я.'!AB55/'Результаты 3 кл. р.я.'!$B55</f>
        <v>0.20634920634920634</v>
      </c>
      <c r="AC55" s="17">
        <f>'Результаты 3 кл. р.я.'!AC55/'Результаты 3 кл. р.я.'!$B55</f>
        <v>4.7619047619047616E-2</v>
      </c>
      <c r="AE55" s="23">
        <f t="shared" si="0"/>
        <v>0.94444444444444442</v>
      </c>
    </row>
    <row r="56" spans="1:31" ht="15.75">
      <c r="A56" s="1">
        <v>90</v>
      </c>
      <c r="B56" s="16">
        <v>45</v>
      </c>
      <c r="C56" s="17">
        <f>'Результаты 3 кл. р.я.'!C56/'Результаты 3 кл. р.я.'!$B56/4</f>
        <v>0.6333333333333333</v>
      </c>
      <c r="D56" s="17">
        <f>'Результаты 3 кл. р.я.'!D56/'Результаты 3 кл. р.я.'!$B56/2</f>
        <v>0.94444444444444442</v>
      </c>
      <c r="E56" s="17">
        <f>'Результаты 3 кл. р.я.'!E56/'Результаты 3 кл. р.я.'!$B56</f>
        <v>0.8</v>
      </c>
      <c r="F56" s="17">
        <f>'Результаты 3 кл. р.я.'!F56/'Результаты 3 кл. р.я.'!$B56</f>
        <v>0.68888888888888888</v>
      </c>
      <c r="G56" s="17">
        <f>'Результаты 3 кл. р.я.'!G56/'Результаты 3 кл. р.я.'!$B56</f>
        <v>0.55555555555555558</v>
      </c>
      <c r="H56" s="17">
        <f>'Результаты 3 кл. р.я.'!H56/'Результаты 3 кл. р.я.'!$B56</f>
        <v>0.66666666666666663</v>
      </c>
      <c r="I56" s="17">
        <f>'Результаты 3 кл. р.я.'!I56/'Результаты 3 кл. р.я.'!$B56</f>
        <v>0.46666666666666667</v>
      </c>
      <c r="J56" s="17">
        <f>'Результаты 3 кл. р.я.'!J56/'Результаты 3 кл. р.я.'!$B56</f>
        <v>0.64444444444444449</v>
      </c>
      <c r="K56" s="17">
        <f>'Результаты 3 кл. р.я.'!K56/'Результаты 3 кл. р.я.'!$B56/2</f>
        <v>0.64444444444444449</v>
      </c>
      <c r="L56" s="17">
        <f>'Результаты 3 кл. р.я.'!L56/'Результаты 3 кл. р.я.'!$B56</f>
        <v>0.77777777777777779</v>
      </c>
      <c r="M56" s="17">
        <f>'Результаты 3 кл. р.я.'!M56/'Результаты 3 кл. р.я.'!$B56</f>
        <v>0.46666666666666667</v>
      </c>
      <c r="N56" s="17">
        <f>'Результаты 3 кл. р.я.'!N56/'Результаты 3 кл. р.я.'!$B56</f>
        <v>0.62222222222222223</v>
      </c>
      <c r="O56" s="17">
        <f>'Результаты 3 кл. р.я.'!O56/'Результаты 3 кл. р.я.'!$B56</f>
        <v>0.8</v>
      </c>
      <c r="P56" s="17">
        <f>'Результаты 3 кл. р.я.'!P56/'Результаты 3 кл. р.я.'!$B56</f>
        <v>0.84444444444444444</v>
      </c>
      <c r="Q56" s="17">
        <f>'Результаты 3 кл. р.я.'!Q56/'Результаты 3 кл. р.я.'!$B56</f>
        <v>0.53333333333333333</v>
      </c>
      <c r="R56" s="17">
        <f>'Результаты 3 кл. р.я.'!R56/'Результаты 3 кл. р.я.'!$B56</f>
        <v>0.55555555555555558</v>
      </c>
      <c r="S56" s="17">
        <f>'Результаты 3 кл. р.я.'!S56/'Результаты 3 кл. р.я.'!$B56</f>
        <v>0.77777777777777779</v>
      </c>
      <c r="T56" s="17">
        <f>'Результаты 3 кл. р.я.'!T56/'Результаты 3 кл. р.я.'!$B56</f>
        <v>0.8</v>
      </c>
      <c r="U56" s="17">
        <f>'Результаты 3 кл. р.я.'!U56/'Результаты 3 кл. р.я.'!$B56/2</f>
        <v>0.75555555555555554</v>
      </c>
      <c r="V56" s="17">
        <f>'Результаты 3 кл. р.я.'!V56/'Результаты 3 кл. р.я.'!$B56/2</f>
        <v>0.85555555555555551</v>
      </c>
      <c r="W56" s="17">
        <f>'Результаты 3 кл. р.я.'!W56/'Результаты 3 кл. р.я.'!$B56</f>
        <v>0.68888888888888888</v>
      </c>
      <c r="X56" s="17">
        <f>'Результаты 3 кл. р.я.'!X56/'Результаты 3 кл. р.я.'!$B56</f>
        <v>0.44444444444444442</v>
      </c>
      <c r="Y56" s="17">
        <f>'Результаты 3 кл. р.я.'!Y56/'Результаты 3 кл. р.я.'!$B56/2</f>
        <v>0.5</v>
      </c>
      <c r="Z56" s="17">
        <f>'Результаты 3 кл. р.я.'!Z56/'Результаты 3 кл. р.я.'!$B56</f>
        <v>0.15555555555555556</v>
      </c>
      <c r="AA56" s="17">
        <f>'Результаты 3 кл. р.я.'!AA56/'Результаты 3 кл. р.я.'!$B56</f>
        <v>0.35555555555555557</v>
      </c>
      <c r="AB56" s="17">
        <f>'Результаты 3 кл. р.я.'!AB56/'Результаты 3 кл. р.я.'!$B56</f>
        <v>0.4</v>
      </c>
      <c r="AC56" s="17">
        <f>'Результаты 3 кл. р.я.'!AC56/'Результаты 3 кл. р.я.'!$B56</f>
        <v>8.8888888888888892E-2</v>
      </c>
      <c r="AE56" s="23">
        <f t="shared" si="0"/>
        <v>0.94444444444444442</v>
      </c>
    </row>
    <row r="57" spans="1:31" ht="15.75">
      <c r="A57" s="1">
        <v>95</v>
      </c>
      <c r="B57" s="16">
        <v>107</v>
      </c>
      <c r="C57" s="17">
        <f>'Результаты 3 кл. р.я.'!C57/'Результаты 3 кл. р.я.'!$B57/4</f>
        <v>0.65420560747663548</v>
      </c>
      <c r="D57" s="17">
        <f>'Результаты 3 кл. р.я.'!D57/'Результаты 3 кл. р.я.'!$B57/2</f>
        <v>0.9719626168224299</v>
      </c>
      <c r="E57" s="17">
        <f>'Результаты 3 кл. р.я.'!E57/'Результаты 3 кл. р.я.'!$B57</f>
        <v>0.81308411214953269</v>
      </c>
      <c r="F57" s="17">
        <f>'Результаты 3 кл. р.я.'!F57/'Результаты 3 кл. р.я.'!$B57</f>
        <v>0.77570093457943923</v>
      </c>
      <c r="G57" s="17">
        <f>'Результаты 3 кл. р.я.'!G57/'Результаты 3 кл. р.я.'!$B57</f>
        <v>0.57943925233644855</v>
      </c>
      <c r="H57" s="17">
        <f>'Результаты 3 кл. р.я.'!H57/'Результаты 3 кл. р.я.'!$B57</f>
        <v>0.7009345794392523</v>
      </c>
      <c r="I57" s="17">
        <f>'Результаты 3 кл. р.я.'!I57/'Результаты 3 кл. р.я.'!$B57</f>
        <v>0.58878504672897192</v>
      </c>
      <c r="J57" s="17">
        <f>'Результаты 3 кл. р.я.'!J57/'Результаты 3 кл. р.я.'!$B57</f>
        <v>0.71028037383177567</v>
      </c>
      <c r="K57" s="17">
        <f>'Результаты 3 кл. р.я.'!K57/'Результаты 3 кл. р.я.'!$B57/2</f>
        <v>0.76168224299065423</v>
      </c>
      <c r="L57" s="17">
        <f>'Результаты 3 кл. р.я.'!L57/'Результаты 3 кл. р.я.'!$B57</f>
        <v>0.82242990654205606</v>
      </c>
      <c r="M57" s="17">
        <f>'Результаты 3 кл. р.я.'!M57/'Результаты 3 кл. р.я.'!$B57</f>
        <v>0.42056074766355139</v>
      </c>
      <c r="N57" s="17">
        <f>'Результаты 3 кл. р.я.'!N57/'Результаты 3 кл. р.я.'!$B57</f>
        <v>0.82242990654205606</v>
      </c>
      <c r="O57" s="17">
        <f>'Результаты 3 кл. р.я.'!O57/'Результаты 3 кл. р.я.'!$B57</f>
        <v>0.74766355140186913</v>
      </c>
      <c r="P57" s="17">
        <f>'Результаты 3 кл. р.я.'!P57/'Результаты 3 кл. р.я.'!$B57</f>
        <v>0.7570093457943925</v>
      </c>
      <c r="Q57" s="17">
        <f>'Результаты 3 кл. р.я.'!Q57/'Результаты 3 кл. р.я.'!$B57</f>
        <v>0.74766355140186913</v>
      </c>
      <c r="R57" s="17">
        <f>'Результаты 3 кл. р.я.'!R57/'Результаты 3 кл. р.я.'!$B57</f>
        <v>0.74766355140186913</v>
      </c>
      <c r="S57" s="17">
        <f>'Результаты 3 кл. р.я.'!S57/'Результаты 3 кл. р.я.'!$B57</f>
        <v>0.91588785046728971</v>
      </c>
      <c r="T57" s="17">
        <f>'Результаты 3 кл. р.я.'!T57/'Результаты 3 кл. р.я.'!$B57</f>
        <v>0.91588785046728971</v>
      </c>
      <c r="U57" s="17">
        <f>'Результаты 3 кл. р.я.'!U57/'Результаты 3 кл. р.я.'!$B57/2</f>
        <v>0.7570093457943925</v>
      </c>
      <c r="V57" s="17">
        <f>'Результаты 3 кл. р.я.'!V57/'Результаты 3 кл. р.я.'!$B57/2</f>
        <v>0.64485981308411211</v>
      </c>
      <c r="W57" s="17">
        <f>'Результаты 3 кл. р.я.'!W57/'Результаты 3 кл. р.я.'!$B57</f>
        <v>0.89719626168224298</v>
      </c>
      <c r="X57" s="17">
        <f>'Результаты 3 кл. р.я.'!X57/'Результаты 3 кл. р.я.'!$B57</f>
        <v>0.71028037383177567</v>
      </c>
      <c r="Y57" s="17">
        <f>'Результаты 3 кл. р.я.'!Y57/'Результаты 3 кл. р.я.'!$B57/2</f>
        <v>0.65887850467289721</v>
      </c>
      <c r="Z57" s="17">
        <f>'Результаты 3 кл. р.я.'!Z57/'Результаты 3 кл. р.я.'!$B57</f>
        <v>0.10280373831775701</v>
      </c>
      <c r="AA57" s="17">
        <f>'Результаты 3 кл. р.я.'!AA57/'Результаты 3 кл. р.я.'!$B57</f>
        <v>0.29906542056074764</v>
      </c>
      <c r="AB57" s="17">
        <f>'Результаты 3 кл. р.я.'!AB57/'Результаты 3 кл. р.я.'!$B57</f>
        <v>0.42990654205607476</v>
      </c>
      <c r="AC57" s="17">
        <f>'Результаты 3 кл. р.я.'!AC57/'Результаты 3 кл. р.я.'!$B57</f>
        <v>0.16822429906542055</v>
      </c>
      <c r="AE57" s="23">
        <f t="shared" si="0"/>
        <v>0.9719626168224299</v>
      </c>
    </row>
    <row r="58" spans="1:31" ht="15.75">
      <c r="A58" s="1">
        <v>100</v>
      </c>
      <c r="B58" s="16">
        <v>186</v>
      </c>
      <c r="C58" s="17">
        <f>'Результаты 3 кл. р.я.'!C58/'Результаты 3 кл. р.я.'!$B58/4</f>
        <v>0.81989247311827962</v>
      </c>
      <c r="D58" s="17">
        <f>'Результаты 3 кл. р.я.'!D58/'Результаты 3 кл. р.я.'!$B58/2</f>
        <v>0.967741935483871</v>
      </c>
      <c r="E58" s="17">
        <f>'Результаты 3 кл. р.я.'!E58/'Результаты 3 кл. р.я.'!$B58</f>
        <v>0.88709677419354838</v>
      </c>
      <c r="F58" s="17">
        <f>'Результаты 3 кл. р.я.'!F58/'Результаты 3 кл. р.я.'!$B58</f>
        <v>0.88172043010752688</v>
      </c>
      <c r="G58" s="17">
        <f>'Результаты 3 кл. р.я.'!G58/'Результаты 3 кл. р.я.'!$B58</f>
        <v>0.55913978494623651</v>
      </c>
      <c r="H58" s="17">
        <f>'Результаты 3 кл. р.я.'!H58/'Результаты 3 кл. р.я.'!$B58</f>
        <v>0.72580645161290325</v>
      </c>
      <c r="I58" s="17">
        <f>'Результаты 3 кл. р.я.'!I58/'Результаты 3 кл. р.я.'!$B58</f>
        <v>0.5053763440860215</v>
      </c>
      <c r="J58" s="17">
        <f>'Результаты 3 кл. р.я.'!J58/'Результаты 3 кл. р.я.'!$B58</f>
        <v>0.65591397849462363</v>
      </c>
      <c r="K58" s="17">
        <f>'Результаты 3 кл. р.я.'!K58/'Результаты 3 кл. р.я.'!$B58/2</f>
        <v>0.56182795698924726</v>
      </c>
      <c r="L58" s="17">
        <f>'Результаты 3 кл. р.я.'!L58/'Результаты 3 кл. р.я.'!$B58</f>
        <v>0.74731182795698925</v>
      </c>
      <c r="M58" s="17">
        <f>'Результаты 3 кл. р.я.'!M58/'Результаты 3 кл. р.я.'!$B58</f>
        <v>0.66129032258064513</v>
      </c>
      <c r="N58" s="17">
        <f>'Результаты 3 кл. р.я.'!N58/'Результаты 3 кл. р.я.'!$B58</f>
        <v>0.83870967741935487</v>
      </c>
      <c r="O58" s="17">
        <f>'Результаты 3 кл. р.я.'!O58/'Результаты 3 кл. р.я.'!$B58</f>
        <v>0.81182795698924726</v>
      </c>
      <c r="P58" s="17">
        <f>'Результаты 3 кл. р.я.'!P58/'Результаты 3 кл. р.я.'!$B58</f>
        <v>0.78494623655913975</v>
      </c>
      <c r="Q58" s="17">
        <f>'Результаты 3 кл. р.я.'!Q58/'Результаты 3 кл. р.я.'!$B58</f>
        <v>0.68817204301075274</v>
      </c>
      <c r="R58" s="17">
        <f>'Результаты 3 кл. р.я.'!R58/'Результаты 3 кл. р.я.'!$B58</f>
        <v>0.66666666666666663</v>
      </c>
      <c r="S58" s="17">
        <f>'Результаты 3 кл. р.я.'!S58/'Результаты 3 кл. р.я.'!$B58</f>
        <v>0.967741935483871</v>
      </c>
      <c r="T58" s="17">
        <f>'Результаты 3 кл. р.я.'!T58/'Результаты 3 кл. р.я.'!$B58</f>
        <v>0.86559139784946237</v>
      </c>
      <c r="U58" s="17">
        <f>'Результаты 3 кл. р.я.'!U58/'Результаты 3 кл. р.я.'!$B58/2</f>
        <v>0.74193548387096775</v>
      </c>
      <c r="V58" s="17">
        <f>'Результаты 3 кл. р.я.'!V58/'Результаты 3 кл. р.я.'!$B58/2</f>
        <v>0.84677419354838712</v>
      </c>
      <c r="W58" s="17">
        <f>'Результаты 3 кл. р.я.'!W58/'Результаты 3 кл. р.я.'!$B58</f>
        <v>0.83870967741935487</v>
      </c>
      <c r="X58" s="17">
        <f>'Результаты 3 кл. р.я.'!X58/'Результаты 3 кл. р.я.'!$B58</f>
        <v>0.76881720430107525</v>
      </c>
      <c r="Y58" s="17">
        <f>'Результаты 3 кл. р.я.'!Y58/'Результаты 3 кл. р.я.'!$B58/2</f>
        <v>0.78494623655913975</v>
      </c>
      <c r="Z58" s="17">
        <f>'Результаты 3 кл. р.я.'!Z58/'Результаты 3 кл. р.я.'!$B58</f>
        <v>2.1505376344086023E-2</v>
      </c>
      <c r="AA58" s="17">
        <f>'Результаты 3 кл. р.я.'!AA58/'Результаты 3 кл. р.я.'!$B58</f>
        <v>0.26881720430107525</v>
      </c>
      <c r="AB58" s="17">
        <f>'Результаты 3 кл. р.я.'!AB58/'Результаты 3 кл. р.я.'!$B58</f>
        <v>0.56451612903225812</v>
      </c>
      <c r="AC58" s="17">
        <f>'Результаты 3 кл. р.я.'!AC58/'Результаты 3 кл. р.я.'!$B58</f>
        <v>0.14516129032258066</v>
      </c>
      <c r="AE58" s="23">
        <f t="shared" si="0"/>
        <v>0.967741935483871</v>
      </c>
    </row>
    <row r="59" spans="1:31" ht="15.75">
      <c r="A59" s="1">
        <v>138</v>
      </c>
      <c r="B59" s="16">
        <v>21</v>
      </c>
      <c r="C59" s="17">
        <f>'Результаты 3 кл. р.я.'!C59/'Результаты 3 кл. р.я.'!$B59/4</f>
        <v>0.4642857142857143</v>
      </c>
      <c r="D59" s="17">
        <f>'Результаты 3 кл. р.я.'!D59/'Результаты 3 кл. р.я.'!$B59/2</f>
        <v>0.59523809523809523</v>
      </c>
      <c r="E59" s="17">
        <f>'Результаты 3 кл. р.я.'!E59/'Результаты 3 кл. р.я.'!$B59</f>
        <v>0.80952380952380953</v>
      </c>
      <c r="F59" s="17">
        <f>'Результаты 3 кл. р.я.'!F59/'Результаты 3 кл. р.я.'!$B59</f>
        <v>0.61904761904761907</v>
      </c>
      <c r="G59" s="17">
        <f>'Результаты 3 кл. р.я.'!G59/'Результаты 3 кл. р.я.'!$B59</f>
        <v>0.38095238095238093</v>
      </c>
      <c r="H59" s="17">
        <f>'Результаты 3 кл. р.я.'!H59/'Результаты 3 кл. р.я.'!$B59</f>
        <v>0.61904761904761907</v>
      </c>
      <c r="I59" s="17">
        <f>'Результаты 3 кл. р.я.'!I59/'Результаты 3 кл. р.я.'!$B59</f>
        <v>0.5714285714285714</v>
      </c>
      <c r="J59" s="17">
        <f>'Результаты 3 кл. р.я.'!J59/'Результаты 3 кл. р.я.'!$B59</f>
        <v>0.7142857142857143</v>
      </c>
      <c r="K59" s="17">
        <f>'Результаты 3 кл. р.я.'!K59/'Результаты 3 кл. р.я.'!$B59/2</f>
        <v>0.38095238095238093</v>
      </c>
      <c r="L59" s="17">
        <f>'Результаты 3 кл. р.я.'!L59/'Результаты 3 кл. р.я.'!$B59</f>
        <v>0.61904761904761907</v>
      </c>
      <c r="M59" s="17">
        <f>'Результаты 3 кл. р.я.'!M59/'Результаты 3 кл. р.я.'!$B59</f>
        <v>0.38095238095238093</v>
      </c>
      <c r="N59" s="17">
        <f>'Результаты 3 кл. р.я.'!N59/'Результаты 3 кл. р.я.'!$B59</f>
        <v>0.66666666666666663</v>
      </c>
      <c r="O59" s="17">
        <f>'Результаты 3 кл. р.я.'!O59/'Результаты 3 кл. р.я.'!$B59</f>
        <v>0.66666666666666663</v>
      </c>
      <c r="P59" s="17">
        <f>'Результаты 3 кл. р.я.'!P59/'Результаты 3 кл. р.я.'!$B59</f>
        <v>0.66666666666666663</v>
      </c>
      <c r="Q59" s="17">
        <f>'Результаты 3 кл. р.я.'!Q59/'Результаты 3 кл. р.я.'!$B59</f>
        <v>0.61904761904761907</v>
      </c>
      <c r="R59" s="17">
        <f>'Результаты 3 кл. р.я.'!R59/'Результаты 3 кл. р.я.'!$B59</f>
        <v>0.5714285714285714</v>
      </c>
      <c r="S59" s="17">
        <f>'Результаты 3 кл. р.я.'!S59/'Результаты 3 кл. р.я.'!$B59</f>
        <v>0.80952380952380953</v>
      </c>
      <c r="T59" s="17">
        <f>'Результаты 3 кл. р.я.'!T59/'Результаты 3 кл. р.я.'!$B59</f>
        <v>0.7142857142857143</v>
      </c>
      <c r="U59" s="17">
        <f>'Результаты 3 кл. р.я.'!U59/'Результаты 3 кл. р.я.'!$B59/2</f>
        <v>0.42857142857142855</v>
      </c>
      <c r="V59" s="17">
        <f>'Результаты 3 кл. р.я.'!V59/'Результаты 3 кл. р.я.'!$B59/2</f>
        <v>0.52380952380952384</v>
      </c>
      <c r="W59" s="17">
        <f>'Результаты 3 кл. р.я.'!W59/'Результаты 3 кл. р.я.'!$B59</f>
        <v>0.5714285714285714</v>
      </c>
      <c r="X59" s="17">
        <f>'Результаты 3 кл. р.я.'!X59/'Результаты 3 кл. р.я.'!$B59</f>
        <v>0.66666666666666663</v>
      </c>
      <c r="Y59" s="17">
        <f>'Результаты 3 кл. р.я.'!Y59/'Результаты 3 кл. р.я.'!$B59/2</f>
        <v>0.5714285714285714</v>
      </c>
      <c r="Z59" s="17">
        <f>'Результаты 3 кл. р.я.'!Z59/'Результаты 3 кл. р.я.'!$B59</f>
        <v>0.2857142857142857</v>
      </c>
      <c r="AA59" s="17">
        <f>'Результаты 3 кл. р.я.'!AA59/'Результаты 3 кл. р.я.'!$B59</f>
        <v>0.33333333333333331</v>
      </c>
      <c r="AB59" s="17">
        <f>'Результаты 3 кл. р.я.'!AB59/'Результаты 3 кл. р.я.'!$B59</f>
        <v>0.33333333333333331</v>
      </c>
      <c r="AC59" s="17">
        <f>'Результаты 3 кл. р.я.'!AC59/'Результаты 3 кл. р.я.'!$B59</f>
        <v>4.7619047619047616E-2</v>
      </c>
      <c r="AE59" s="23">
        <f t="shared" si="0"/>
        <v>0.80952380952380953</v>
      </c>
    </row>
    <row r="60" spans="1:31" ht="15.75">
      <c r="A60" s="1">
        <v>144</v>
      </c>
      <c r="B60" s="16">
        <v>35</v>
      </c>
      <c r="C60" s="17">
        <f>'Результаты 3 кл. р.я.'!C60/'Результаты 3 кл. р.я.'!$B60/4</f>
        <v>0.52857142857142858</v>
      </c>
      <c r="D60" s="17">
        <f>'Результаты 3 кл. р.я.'!D60/'Результаты 3 кл. р.я.'!$B60/2</f>
        <v>0.91428571428571426</v>
      </c>
      <c r="E60" s="17">
        <f>'Результаты 3 кл. р.я.'!E60/'Результаты 3 кл. р.я.'!$B60</f>
        <v>0.74285714285714288</v>
      </c>
      <c r="F60" s="17">
        <f>'Результаты 3 кл. р.я.'!F60/'Результаты 3 кл. р.я.'!$B60</f>
        <v>0.8</v>
      </c>
      <c r="G60" s="17">
        <f>'Результаты 3 кл. р.я.'!G60/'Результаты 3 кл. р.я.'!$B60</f>
        <v>0.7142857142857143</v>
      </c>
      <c r="H60" s="17">
        <f>'Результаты 3 кл. р.я.'!H60/'Результаты 3 кл. р.я.'!$B60</f>
        <v>0.77142857142857146</v>
      </c>
      <c r="I60" s="17">
        <f>'Результаты 3 кл. р.я.'!I60/'Результаты 3 кл. р.я.'!$B60</f>
        <v>0.82857142857142863</v>
      </c>
      <c r="J60" s="17">
        <f>'Результаты 3 кл. р.я.'!J60/'Результаты 3 кл. р.я.'!$B60</f>
        <v>0.88571428571428568</v>
      </c>
      <c r="K60" s="17">
        <f>'Результаты 3 кл. р.я.'!K60/'Результаты 3 кл. р.я.'!$B60/2</f>
        <v>0.68571428571428572</v>
      </c>
      <c r="L60" s="17">
        <f>'Результаты 3 кл. р.я.'!L60/'Результаты 3 кл. р.я.'!$B60</f>
        <v>0.7142857142857143</v>
      </c>
      <c r="M60" s="17">
        <f>'Результаты 3 кл. р.я.'!M60/'Результаты 3 кл. р.я.'!$B60</f>
        <v>0.37142857142857144</v>
      </c>
      <c r="N60" s="17">
        <f>'Результаты 3 кл. р.я.'!N60/'Результаты 3 кл. р.я.'!$B60</f>
        <v>0.65714285714285714</v>
      </c>
      <c r="O60" s="17">
        <f>'Результаты 3 кл. р.я.'!O60/'Результаты 3 кл. р.я.'!$B60</f>
        <v>0.7142857142857143</v>
      </c>
      <c r="P60" s="17">
        <f>'Результаты 3 кл. р.я.'!P60/'Результаты 3 кл. р.я.'!$B60</f>
        <v>0.65714285714285714</v>
      </c>
      <c r="Q60" s="17">
        <f>'Результаты 3 кл. р.я.'!Q60/'Результаты 3 кл. р.я.'!$B60</f>
        <v>0.5714285714285714</v>
      </c>
      <c r="R60" s="17">
        <f>'Результаты 3 кл. р.я.'!R60/'Результаты 3 кл. р.я.'!$B60</f>
        <v>0.51428571428571423</v>
      </c>
      <c r="S60" s="17">
        <f>'Результаты 3 кл. р.я.'!S60/'Результаты 3 кл. р.я.'!$B60</f>
        <v>0.94285714285714284</v>
      </c>
      <c r="T60" s="17">
        <f>'Результаты 3 кл. р.я.'!T60/'Результаты 3 кл. р.я.'!$B60</f>
        <v>0.91428571428571426</v>
      </c>
      <c r="U60" s="17">
        <f>'Результаты 3 кл. р.я.'!U60/'Результаты 3 кл. р.я.'!$B60/2</f>
        <v>0.41428571428571431</v>
      </c>
      <c r="V60" s="17">
        <f>'Результаты 3 кл. р.я.'!V60/'Результаты 3 кл. р.я.'!$B60/2</f>
        <v>0.51428571428571423</v>
      </c>
      <c r="W60" s="17">
        <f>'Результаты 3 кл. р.я.'!W60/'Результаты 3 кл. р.я.'!$B60</f>
        <v>0.8</v>
      </c>
      <c r="X60" s="17">
        <f>'Результаты 3 кл. р.я.'!X60/'Результаты 3 кл. р.я.'!$B60</f>
        <v>0.37142857142857144</v>
      </c>
      <c r="Y60" s="17">
        <f>'Результаты 3 кл. р.я.'!Y60/'Результаты 3 кл. р.я.'!$B60/2</f>
        <v>0.38571428571428573</v>
      </c>
      <c r="Z60" s="17">
        <f>'Результаты 3 кл. р.я.'!Z60/'Результаты 3 кл. р.я.'!$B60</f>
        <v>0.14285714285714285</v>
      </c>
      <c r="AA60" s="17">
        <f>'Результаты 3 кл. р.я.'!AA60/'Результаты 3 кл. р.я.'!$B60</f>
        <v>0.45714285714285713</v>
      </c>
      <c r="AB60" s="17">
        <f>'Результаты 3 кл. р.я.'!AB60/'Результаты 3 кл. р.я.'!$B60</f>
        <v>0.37142857142857144</v>
      </c>
      <c r="AC60" s="17">
        <f>'Результаты 3 кл. р.я.'!AC60/'Результаты 3 кл. р.я.'!$B60</f>
        <v>2.8571428571428571E-2</v>
      </c>
      <c r="AE60" s="23">
        <f t="shared" si="0"/>
        <v>0.94285714285714284</v>
      </c>
    </row>
    <row r="61" spans="1:31" ht="37.5">
      <c r="A61" s="2" t="s">
        <v>15</v>
      </c>
      <c r="B61" s="2">
        <f>'Результаты 3 кл. р.я.'!B61</f>
        <v>3742</v>
      </c>
      <c r="C61" s="18">
        <f>'Результаты 3 кл. р.я.'!C61/'Результаты 3 кл. р.я.'!$B61/4</f>
        <v>0.62994388027792625</v>
      </c>
      <c r="D61" s="18">
        <f>'Результаты 3 кл. р.я.'!D61/'Результаты 3 кл. р.я.'!$B61/2</f>
        <v>0.91662212720470337</v>
      </c>
      <c r="E61" s="18">
        <f>'Результаты 3 кл. р.я.'!E61/'Результаты 3 кл. р.я.'!$B61</f>
        <v>0.76242650988776051</v>
      </c>
      <c r="F61" s="18">
        <f>'Результаты 3 кл. р.я.'!F61/'Результаты 3 кл. р.я.'!$B61</f>
        <v>0.706574024585783</v>
      </c>
      <c r="G61" s="18">
        <f>'Результаты 3 кл. р.я.'!G61/'Результаты 3 кл. р.я.'!$B61</f>
        <v>0.532870122928915</v>
      </c>
      <c r="H61" s="18">
        <f>'Результаты 3 кл. р.я.'!H61/'Результаты 3 кл. р.я.'!$B61</f>
        <v>0.66167824692677712</v>
      </c>
      <c r="I61" s="18">
        <f>'Результаты 3 кл. р.я.'!I61/'Результаты 3 кл. р.я.'!$B61</f>
        <v>0.54730090860502401</v>
      </c>
      <c r="J61" s="18">
        <f>'Результаты 3 кл. р.я.'!J61/'Результаты 3 кл. р.я.'!$B61</f>
        <v>0.68920363442009624</v>
      </c>
      <c r="K61" s="18">
        <f>'Результаты 3 кл. р.я.'!K61/'Результаты 3 кл. р.я.'!$B61/2</f>
        <v>0.63856226616782474</v>
      </c>
      <c r="L61" s="18">
        <f>'Результаты 3 кл. р.я.'!L61/'Результаты 3 кл. р.я.'!$B61</f>
        <v>0.74906467129877075</v>
      </c>
      <c r="M61" s="18">
        <f>'Результаты 3 кл. р.я.'!M61/'Результаты 3 кл. р.я.'!$B61</f>
        <v>0.45697487974345269</v>
      </c>
      <c r="N61" s="18">
        <f>'Результаты 3 кл. р.я.'!N61/'Результаты 3 кл. р.я.'!$B61</f>
        <v>0.705237840726884</v>
      </c>
      <c r="O61" s="18">
        <f>'Результаты 3 кл. р.я.'!O61/'Результаты 3 кл. р.я.'!$B61</f>
        <v>0.79583110636023513</v>
      </c>
      <c r="P61" s="18">
        <f>'Результаты 3 кл. р.я.'!P61/'Результаты 3 кл. р.я.'!$B61</f>
        <v>0.73997862105825762</v>
      </c>
      <c r="Q61" s="18">
        <f>'Результаты 3 кл. р.я.'!Q61/'Результаты 3 кл. р.я.'!$B61</f>
        <v>0.62052378407268838</v>
      </c>
      <c r="R61" s="18">
        <f>'Результаты 3 кл. р.я.'!R61/'Результаты 3 кл. р.я.'!$B61</f>
        <v>0.61437733832175312</v>
      </c>
      <c r="S61" s="18">
        <f>'Результаты 3 кл. р.я.'!S61/'Результаты 3 кл. р.я.'!$B61</f>
        <v>0.88829502939604488</v>
      </c>
      <c r="T61" s="18">
        <f>'Результаты 3 кл. р.я.'!T61/'Результаты 3 кл. р.я.'!$B61</f>
        <v>0.83297701763762688</v>
      </c>
      <c r="U61" s="18">
        <f>'Результаты 3 кл. р.я.'!U61/'Результаты 3 кл. р.я.'!$B61/2</f>
        <v>0.67650988776055587</v>
      </c>
      <c r="V61" s="18">
        <f>'Результаты 3 кл. р.я.'!V61/'Результаты 3 кл. р.я.'!$B61/2</f>
        <v>0.65072153928380549</v>
      </c>
      <c r="W61" s="18">
        <f>'Результаты 3 кл. р.я.'!W61/'Результаты 3 кл. р.я.'!$B61</f>
        <v>0.73516835916622125</v>
      </c>
      <c r="X61" s="18">
        <f>'Результаты 3 кл. р.я.'!X61/'Результаты 3 кл. р.я.'!$B61</f>
        <v>0.5796365579903795</v>
      </c>
      <c r="Y61" s="18">
        <f>'Результаты 3 кл. р.я.'!Y61/'Результаты 3 кл. р.я.'!$B61/2</f>
        <v>0.63522180652057725</v>
      </c>
      <c r="Z61" s="10">
        <f>'Результаты 3 кл. р.я.'!Z61/'Результаты 3 кл. р.я.'!$B61</f>
        <v>0.12560128273650453</v>
      </c>
      <c r="AA61" s="11">
        <f>'Результаты 3 кл. р.я.'!AA61/'Результаты 3 кл. р.я.'!$B61</f>
        <v>0.38428647781934794</v>
      </c>
      <c r="AB61" s="13">
        <f>'Результаты 3 кл. р.я.'!AB61/'Результаты 3 кл. р.я.'!$B61</f>
        <v>0.37787279529663281</v>
      </c>
      <c r="AC61" s="12">
        <f>'Результаты 3 кл. р.я.'!AC61/'Результаты 3 кл. р.я.'!$B61</f>
        <v>0.11010154997327633</v>
      </c>
      <c r="AE61" s="23">
        <f>MAX(AE2:AE60)</f>
        <v>1.08</v>
      </c>
    </row>
    <row r="62" spans="1:31">
      <c r="Z62">
        <v>2</v>
      </c>
      <c r="AA62">
        <v>3</v>
      </c>
      <c r="AB62">
        <v>4</v>
      </c>
      <c r="AC62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64"/>
  <sheetViews>
    <sheetView topLeftCell="H43" workbookViewId="0">
      <selection sqref="A1:Y60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22" width="13.42578125" customWidth="1"/>
    <col min="23" max="25" width="11.85546875" customWidth="1"/>
  </cols>
  <sheetData>
    <row r="1" spans="1:29" ht="157.5">
      <c r="A1" s="1" t="s">
        <v>0</v>
      </c>
      <c r="B1" s="1" t="s">
        <v>1</v>
      </c>
      <c r="C1" s="1" t="s">
        <v>23</v>
      </c>
      <c r="D1" s="1" t="s">
        <v>24</v>
      </c>
      <c r="E1" s="1" t="s">
        <v>35</v>
      </c>
      <c r="F1" s="1" t="s">
        <v>25</v>
      </c>
      <c r="G1" s="1" t="s">
        <v>26</v>
      </c>
      <c r="H1" s="1" t="s">
        <v>36</v>
      </c>
      <c r="I1" s="1" t="s">
        <v>37</v>
      </c>
      <c r="J1" s="1" t="s">
        <v>27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1" t="s">
        <v>28</v>
      </c>
      <c r="R1" s="1" t="s">
        <v>44</v>
      </c>
      <c r="S1" s="1" t="s">
        <v>45</v>
      </c>
      <c r="T1" s="1" t="s">
        <v>29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6" t="s">
        <v>2</v>
      </c>
      <c r="AA1" s="1" t="s">
        <v>3</v>
      </c>
      <c r="AB1" s="1" t="s">
        <v>4</v>
      </c>
      <c r="AC1" s="1" t="s">
        <v>5</v>
      </c>
    </row>
    <row r="2" spans="1:29" ht="15.75">
      <c r="A2" s="1" t="s">
        <v>6</v>
      </c>
      <c r="B2" s="16">
        <v>67</v>
      </c>
      <c r="C2" s="17" t="str">
        <f>IF('Решаемость 3 кл. р.я.'!C2&gt;'Проблемные зоны 3 кл. р.я.'!C$64,"ДА","НЕТ")</f>
        <v>ДА</v>
      </c>
      <c r="D2" s="17" t="str">
        <f>IF('Решаемость 3 кл. р.я.'!D2&gt;'Проблемные зоны 3 кл. р.я.'!D$64,"ДА","НЕТ")</f>
        <v>ДА</v>
      </c>
      <c r="E2" s="17" t="str">
        <f>IF('Решаемость 3 кл. р.я.'!E2&gt;'Проблемные зоны 3 кл. р.я.'!E$64,"ДА","НЕТ")</f>
        <v>ДА</v>
      </c>
      <c r="F2" s="17" t="str">
        <f>IF('Решаемость 3 кл. р.я.'!F2&gt;'Проблемные зоны 3 кл. р.я.'!F$64,"ДА","НЕТ")</f>
        <v>ДА</v>
      </c>
      <c r="G2" s="17" t="str">
        <f>IF('Решаемость 3 кл. р.я.'!G2&gt;'Проблемные зоны 3 кл. р.я.'!G$64,"ДА","НЕТ")</f>
        <v>ДА</v>
      </c>
      <c r="H2" s="17" t="str">
        <f>IF('Решаемость 3 кл. р.я.'!H2&gt;'Проблемные зоны 3 кл. р.я.'!H$64,"ДА","НЕТ")</f>
        <v>ДА</v>
      </c>
      <c r="I2" s="17" t="str">
        <f>IF('Решаемость 3 кл. р.я.'!I2&gt;'Проблемные зоны 3 кл. р.я.'!I$64,"ДА","НЕТ")</f>
        <v>ДА</v>
      </c>
      <c r="J2" s="17" t="str">
        <f>IF('Решаемость 3 кл. р.я.'!J2&gt;'Проблемные зоны 3 кл. р.я.'!J$64,"ДА","НЕТ")</f>
        <v>ДА</v>
      </c>
      <c r="K2" s="17" t="str">
        <f>IF('Решаемость 3 кл. р.я.'!K2&gt;'Проблемные зоны 3 кл. р.я.'!K$64,"ДА","НЕТ")</f>
        <v>ДА</v>
      </c>
      <c r="L2" s="17" t="str">
        <f>IF('Решаемость 3 кл. р.я.'!L2&gt;'Проблемные зоны 3 кл. р.я.'!L$64,"ДА","НЕТ")</f>
        <v>ДА</v>
      </c>
      <c r="M2" s="17" t="str">
        <f>IF('Решаемость 3 кл. р.я.'!M2&gt;'Проблемные зоны 3 кл. р.я.'!M$64,"ДА","НЕТ")</f>
        <v>ДА</v>
      </c>
      <c r="N2" s="17" t="str">
        <f>IF('Решаемость 3 кл. р.я.'!N2&gt;'Проблемные зоны 3 кл. р.я.'!N$64,"ДА","НЕТ")</f>
        <v>ДА</v>
      </c>
      <c r="O2" s="17" t="str">
        <f>IF('Решаемость 3 кл. р.я.'!O2&gt;'Проблемные зоны 3 кл. р.я.'!O$64,"ДА","НЕТ")</f>
        <v>ДА</v>
      </c>
      <c r="P2" s="17" t="str">
        <f>IF('Решаемость 3 кл. р.я.'!P2&gt;'Проблемные зоны 3 кл. р.я.'!P$64,"ДА","НЕТ")</f>
        <v>ДА</v>
      </c>
      <c r="Q2" s="17" t="str">
        <f>IF('Решаемость 3 кл. р.я.'!Q2&gt;'Проблемные зоны 3 кл. р.я.'!Q$64,"ДА","НЕТ")</f>
        <v>ДА</v>
      </c>
      <c r="R2" s="17" t="str">
        <f>IF('Решаемость 3 кл. р.я.'!R2&gt;'Проблемные зоны 3 кл. р.я.'!R$64,"ДА","НЕТ")</f>
        <v>ДА</v>
      </c>
      <c r="S2" s="17" t="str">
        <f>IF('Решаемость 3 кл. р.я.'!S2&gt;'Проблемные зоны 3 кл. р.я.'!S$64,"ДА","НЕТ")</f>
        <v>ДА</v>
      </c>
      <c r="T2" s="17" t="str">
        <f>IF('Решаемость 3 кл. р.я.'!T2&gt;'Проблемные зоны 3 кл. р.я.'!T$64,"ДА","НЕТ")</f>
        <v>ДА</v>
      </c>
      <c r="U2" s="17" t="str">
        <f>IF('Решаемость 3 кл. р.я.'!U2&gt;'Проблемные зоны 3 кл. р.я.'!U$64,"ДА","НЕТ")</f>
        <v>ДА</v>
      </c>
      <c r="V2" s="17" t="str">
        <f>IF('Решаемость 3 кл. р.я.'!V2&gt;'Проблемные зоны 3 кл. р.я.'!V$64,"ДА","НЕТ")</f>
        <v>ДА</v>
      </c>
      <c r="W2" s="17" t="str">
        <f>IF('Решаемость 3 кл. р.я.'!W2&gt;'Проблемные зоны 3 кл. р.я.'!W$64,"ДА","НЕТ")</f>
        <v>ДА</v>
      </c>
      <c r="X2" s="17" t="str">
        <f>IF('Решаемость 3 кл. р.я.'!X2&gt;'Проблемные зоны 3 кл. р.я.'!X$64,"ДА","НЕТ")</f>
        <v>ДА</v>
      </c>
      <c r="Y2" s="17" t="str">
        <f>IF('Решаемость 3 кл. р.я.'!Y2&gt;'Проблемные зоны 3 кл. р.я.'!Y$64,"ДА","НЕТ")</f>
        <v>ДА</v>
      </c>
      <c r="Z2" s="17">
        <f>'Результаты 3 кл. р.я.'!Z2/'Результаты 3 кл. р.я.'!$B2</f>
        <v>0.11940298507462686</v>
      </c>
      <c r="AA2" s="17">
        <f>'Результаты 3 кл. р.я.'!AA2/'Результаты 3 кл. р.я.'!$B2</f>
        <v>0.34328358208955223</v>
      </c>
      <c r="AB2" s="17">
        <f>'Результаты 3 кл. р.я.'!AB2/'Результаты 3 кл. р.я.'!$B2</f>
        <v>0.40298507462686567</v>
      </c>
      <c r="AC2" s="17">
        <f>'Результаты 3 кл. р.я.'!AC2/'Результаты 3 кл. р.я.'!$B2</f>
        <v>0.13432835820895522</v>
      </c>
    </row>
    <row r="3" spans="1:29" ht="15.75">
      <c r="A3" s="1" t="s">
        <v>7</v>
      </c>
      <c r="B3" s="16">
        <v>86</v>
      </c>
      <c r="C3" s="17" t="str">
        <f>IF('Решаемость 3 кл. р.я.'!C3&gt;'Проблемные зоны 3 кл. р.я.'!C$64,"ДА","НЕТ")</f>
        <v>ДА</v>
      </c>
      <c r="D3" s="17" t="str">
        <f>IF('Решаемость 3 кл. р.я.'!D3&gt;'Проблемные зоны 3 кл. р.я.'!D$64,"ДА","НЕТ")</f>
        <v>ДА</v>
      </c>
      <c r="E3" s="17" t="str">
        <f>IF('Решаемость 3 кл. р.я.'!E3&gt;'Проблемные зоны 3 кл. р.я.'!E$64,"ДА","НЕТ")</f>
        <v>ДА</v>
      </c>
      <c r="F3" s="17" t="str">
        <f>IF('Решаемость 3 кл. р.я.'!F3&gt;'Проблемные зоны 3 кл. р.я.'!F$64,"ДА","НЕТ")</f>
        <v>ДА</v>
      </c>
      <c r="G3" s="17" t="str">
        <f>IF('Решаемость 3 кл. р.я.'!G3&gt;'Проблемные зоны 3 кл. р.я.'!G$64,"ДА","НЕТ")</f>
        <v>ДА</v>
      </c>
      <c r="H3" s="17" t="str">
        <f>IF('Решаемость 3 кл. р.я.'!H3&gt;'Проблемные зоны 3 кл. р.я.'!H$64,"ДА","НЕТ")</f>
        <v>ДА</v>
      </c>
      <c r="I3" s="17" t="str">
        <f>IF('Решаемость 3 кл. р.я.'!I3&gt;'Проблемные зоны 3 кл. р.я.'!I$64,"ДА","НЕТ")</f>
        <v>ДА</v>
      </c>
      <c r="J3" s="17" t="str">
        <f>IF('Решаемость 3 кл. р.я.'!J3&gt;'Проблемные зоны 3 кл. р.я.'!J$64,"ДА","НЕТ")</f>
        <v>ДА</v>
      </c>
      <c r="K3" s="17" t="str">
        <f>IF('Решаемость 3 кл. р.я.'!K3&gt;'Проблемные зоны 3 кл. р.я.'!K$64,"ДА","НЕТ")</f>
        <v>ДА</v>
      </c>
      <c r="L3" s="17" t="str">
        <f>IF('Решаемость 3 кл. р.я.'!L3&gt;'Проблемные зоны 3 кл. р.я.'!L$64,"ДА","НЕТ")</f>
        <v>ДА</v>
      </c>
      <c r="M3" s="17" t="str">
        <f>IF('Решаемость 3 кл. р.я.'!M3&gt;'Проблемные зоны 3 кл. р.я.'!M$64,"ДА","НЕТ")</f>
        <v>ДА</v>
      </c>
      <c r="N3" s="17" t="str">
        <f>IF('Решаемость 3 кл. р.я.'!N3&gt;'Проблемные зоны 3 кл. р.я.'!N$64,"ДА","НЕТ")</f>
        <v>НЕТ</v>
      </c>
      <c r="O3" s="17" t="str">
        <f>IF('Решаемость 3 кл. р.я.'!O3&gt;'Проблемные зоны 3 кл. р.я.'!O$64,"ДА","НЕТ")</f>
        <v>ДА</v>
      </c>
      <c r="P3" s="17" t="str">
        <f>IF('Решаемость 3 кл. р.я.'!P3&gt;'Проблемные зоны 3 кл. р.я.'!P$64,"ДА","НЕТ")</f>
        <v>ДА</v>
      </c>
      <c r="Q3" s="17" t="str">
        <f>IF('Решаемость 3 кл. р.я.'!Q3&gt;'Проблемные зоны 3 кл. р.я.'!Q$64,"ДА","НЕТ")</f>
        <v>ДА</v>
      </c>
      <c r="R3" s="17" t="str">
        <f>IF('Решаемость 3 кл. р.я.'!R3&gt;'Проблемные зоны 3 кл. р.я.'!R$64,"ДА","НЕТ")</f>
        <v>ДА</v>
      </c>
      <c r="S3" s="17" t="str">
        <f>IF('Решаемость 3 кл. р.я.'!S3&gt;'Проблемные зоны 3 кл. р.я.'!S$64,"ДА","НЕТ")</f>
        <v>ДА</v>
      </c>
      <c r="T3" s="17" t="str">
        <f>IF('Решаемость 3 кл. р.я.'!T3&gt;'Проблемные зоны 3 кл. р.я.'!T$64,"ДА","НЕТ")</f>
        <v>ДА</v>
      </c>
      <c r="U3" s="17" t="str">
        <f>IF('Решаемость 3 кл. р.я.'!U3&gt;'Проблемные зоны 3 кл. р.я.'!U$64,"ДА","НЕТ")</f>
        <v>ДА</v>
      </c>
      <c r="V3" s="17" t="str">
        <f>IF('Решаемость 3 кл. р.я.'!V3&gt;'Проблемные зоны 3 кл. р.я.'!V$64,"ДА","НЕТ")</f>
        <v>ДА</v>
      </c>
      <c r="W3" s="17" t="str">
        <f>IF('Решаемость 3 кл. р.я.'!W3&gt;'Проблемные зоны 3 кл. р.я.'!W$64,"ДА","НЕТ")</f>
        <v>ДА</v>
      </c>
      <c r="X3" s="17" t="str">
        <f>IF('Решаемость 3 кл. р.я.'!X3&gt;'Проблемные зоны 3 кл. р.я.'!X$64,"ДА","НЕТ")</f>
        <v>ДА</v>
      </c>
      <c r="Y3" s="17" t="str">
        <f>IF('Решаемость 3 кл. р.я.'!Y3&gt;'Проблемные зоны 3 кл. р.я.'!Y$64,"ДА","НЕТ")</f>
        <v>ДА</v>
      </c>
      <c r="Z3" s="17">
        <f>'Результаты 3 кл. р.я.'!Z3/'Результаты 3 кл. р.я.'!$B3</f>
        <v>9.3023255813953487E-2</v>
      </c>
      <c r="AA3" s="17">
        <f>'Результаты 3 кл. р.я.'!AA3/'Результаты 3 кл. р.я.'!$B3</f>
        <v>0.5</v>
      </c>
      <c r="AB3" s="17">
        <f>'Результаты 3 кл. р.я.'!AB3/'Результаты 3 кл. р.я.'!$B3</f>
        <v>0.32558139534883723</v>
      </c>
      <c r="AC3" s="17">
        <f>'Результаты 3 кл. р.я.'!AC3/'Результаты 3 кл. р.я.'!$B3</f>
        <v>8.1395348837209308E-2</v>
      </c>
    </row>
    <row r="4" spans="1:29" ht="15.75">
      <c r="A4" s="1" t="s">
        <v>51</v>
      </c>
      <c r="B4" s="16">
        <v>2</v>
      </c>
      <c r="C4" s="17" t="str">
        <f>IF('Решаемость 3 кл. р.я.'!C4&gt;'Проблемные зоны 3 кл. р.я.'!C$64,"ДА","НЕТ")</f>
        <v>НЕТ</v>
      </c>
      <c r="D4" s="17" t="str">
        <f>IF('Решаемость 3 кл. р.я.'!D4&gt;'Проблемные зоны 3 кл. р.я.'!D$64,"ДА","НЕТ")</f>
        <v>НЕТ</v>
      </c>
      <c r="E4" s="17" t="str">
        <f>IF('Решаемость 3 кл. р.я.'!E4&gt;'Проблемные зоны 3 кл. р.я.'!E$64,"ДА","НЕТ")</f>
        <v>ДА</v>
      </c>
      <c r="F4" s="17" t="str">
        <f>IF('Решаемость 3 кл. р.я.'!F4&gt;'Проблемные зоны 3 кл. р.я.'!F$64,"ДА","НЕТ")</f>
        <v>ДА</v>
      </c>
      <c r="G4" s="17" t="str">
        <f>IF('Решаемость 3 кл. р.я.'!G4&gt;'Проблемные зоны 3 кл. р.я.'!G$64,"ДА","НЕТ")</f>
        <v>ДА</v>
      </c>
      <c r="H4" s="17" t="str">
        <f>IF('Решаемость 3 кл. р.я.'!H4&gt;'Проблемные зоны 3 кл. р.я.'!H$64,"ДА","НЕТ")</f>
        <v>НЕТ</v>
      </c>
      <c r="I4" s="17" t="str">
        <f>IF('Решаемость 3 кл. р.я.'!I4&gt;'Проблемные зоны 3 кл. р.я.'!I$64,"ДА","НЕТ")</f>
        <v>ДА</v>
      </c>
      <c r="J4" s="17" t="str">
        <f>IF('Решаемость 3 кл. р.я.'!J4&gt;'Проблемные зоны 3 кл. р.я.'!J$64,"ДА","НЕТ")</f>
        <v>ДА</v>
      </c>
      <c r="K4" s="17" t="str">
        <f>IF('Решаемость 3 кл. р.я.'!K4&gt;'Проблемные зоны 3 кл. р.я.'!K$64,"ДА","НЕТ")</f>
        <v>ДА</v>
      </c>
      <c r="L4" s="17" t="str">
        <f>IF('Решаемость 3 кл. р.я.'!L4&gt;'Проблемные зоны 3 кл. р.я.'!L$64,"ДА","НЕТ")</f>
        <v>НЕТ</v>
      </c>
      <c r="M4" s="17" t="str">
        <f>IF('Решаемость 3 кл. р.я.'!M4&gt;'Проблемные зоны 3 кл. р.я.'!M$64,"ДА","НЕТ")</f>
        <v>ДА</v>
      </c>
      <c r="N4" s="17" t="str">
        <f>IF('Решаемость 3 кл. р.я.'!N4&gt;'Проблемные зоны 3 кл. р.я.'!N$64,"ДА","НЕТ")</f>
        <v>НЕТ</v>
      </c>
      <c r="O4" s="17" t="str">
        <f>IF('Решаемость 3 кл. р.я.'!O4&gt;'Проблемные зоны 3 кл. р.я.'!O$64,"ДА","НЕТ")</f>
        <v>НЕТ</v>
      </c>
      <c r="P4" s="17" t="str">
        <f>IF('Решаемость 3 кл. р.я.'!P4&gt;'Проблемные зоны 3 кл. р.я.'!P$64,"ДА","НЕТ")</f>
        <v>НЕТ</v>
      </c>
      <c r="Q4" s="17" t="str">
        <f>IF('Решаемость 3 кл. р.я.'!Q4&gt;'Проблемные зоны 3 кл. р.я.'!Q$64,"ДА","НЕТ")</f>
        <v>ДА</v>
      </c>
      <c r="R4" s="17" t="str">
        <f>IF('Решаемость 3 кл. р.я.'!R4&gt;'Проблемные зоны 3 кл. р.я.'!R$64,"ДА","НЕТ")</f>
        <v>ДА</v>
      </c>
      <c r="S4" s="17" t="str">
        <f>IF('Решаемость 3 кл. р.я.'!S4&gt;'Проблемные зоны 3 кл. р.я.'!S$64,"ДА","НЕТ")</f>
        <v>НЕТ</v>
      </c>
      <c r="T4" s="17" t="str">
        <f>IF('Решаемость 3 кл. р.я.'!T4&gt;'Проблемные зоны 3 кл. р.я.'!T$64,"ДА","НЕТ")</f>
        <v>НЕТ</v>
      </c>
      <c r="U4" s="17" t="str">
        <f>IF('Решаемость 3 кл. р.я.'!U4&gt;'Проблемные зоны 3 кл. р.я.'!U$64,"ДА","НЕТ")</f>
        <v>ДА</v>
      </c>
      <c r="V4" s="17" t="str">
        <f>IF('Решаемость 3 кл. р.я.'!V4&gt;'Проблемные зоны 3 кл. р.я.'!V$64,"ДА","НЕТ")</f>
        <v>ДА</v>
      </c>
      <c r="W4" s="17" t="str">
        <f>IF('Решаемость 3 кл. р.я.'!W4&gt;'Проблемные зоны 3 кл. р.я.'!W$64,"ДА","НЕТ")</f>
        <v>НЕТ</v>
      </c>
      <c r="X4" s="17" t="str">
        <f>IF('Решаемость 3 кл. р.я.'!X4&gt;'Проблемные зоны 3 кл. р.я.'!X$64,"ДА","НЕТ")</f>
        <v>ДА</v>
      </c>
      <c r="Y4" s="17" t="str">
        <f>IF('Решаемость 3 кл. р.я.'!Y4&gt;'Проблемные зоны 3 кл. р.я.'!Y$64,"ДА","НЕТ")</f>
        <v>ДА</v>
      </c>
      <c r="Z4" s="17">
        <f>'Результаты 3 кл. р.я.'!Z4/'Результаты 3 кл. р.я.'!$B4</f>
        <v>0</v>
      </c>
      <c r="AA4" s="17">
        <f>'Результаты 3 кл. р.я.'!AA4/'Результаты 3 кл. р.я.'!$B4</f>
        <v>0.5</v>
      </c>
      <c r="AB4" s="17">
        <f>'Результаты 3 кл. р.я.'!AB4/'Результаты 3 кл. р.я.'!$B4</f>
        <v>0.5</v>
      </c>
      <c r="AC4" s="17">
        <f>'Результаты 3 кл. р.я.'!AC4/'Результаты 3 кл. р.я.'!$B4</f>
        <v>0</v>
      </c>
    </row>
    <row r="5" spans="1:29" ht="15.75">
      <c r="A5" s="1" t="s">
        <v>22</v>
      </c>
      <c r="B5" s="16">
        <v>1</v>
      </c>
      <c r="C5" s="17" t="str">
        <f>IF('Решаемость 3 кл. р.я.'!C5&gt;'Проблемные зоны 3 кл. р.я.'!C$64,"ДА","НЕТ")</f>
        <v>НЕТ</v>
      </c>
      <c r="D5" s="17" t="str">
        <f>IF('Решаемость 3 кл. р.я.'!D5&gt;'Проблемные зоны 3 кл. р.я.'!D$64,"ДА","НЕТ")</f>
        <v>ДА</v>
      </c>
      <c r="E5" s="17" t="str">
        <f>IF('Решаемость 3 кл. р.я.'!E5&gt;'Проблемные зоны 3 кл. р.я.'!E$64,"ДА","НЕТ")</f>
        <v>ДА</v>
      </c>
      <c r="F5" s="17" t="str">
        <f>IF('Решаемость 3 кл. р.я.'!F5&gt;'Проблемные зоны 3 кл. р.я.'!F$64,"ДА","НЕТ")</f>
        <v>ДА</v>
      </c>
      <c r="G5" s="17" t="str">
        <f>IF('Решаемость 3 кл. р.я.'!G5&gt;'Проблемные зоны 3 кл. р.я.'!G$64,"ДА","НЕТ")</f>
        <v>НЕТ</v>
      </c>
      <c r="H5" s="17" t="str">
        <f>IF('Решаемость 3 кл. р.я.'!H5&gt;'Проблемные зоны 3 кл. р.я.'!H$64,"ДА","НЕТ")</f>
        <v>ДА</v>
      </c>
      <c r="I5" s="17" t="str">
        <f>IF('Решаемость 3 кл. р.я.'!I5&gt;'Проблемные зоны 3 кл. р.я.'!I$64,"ДА","НЕТ")</f>
        <v>НЕТ</v>
      </c>
      <c r="J5" s="17" t="str">
        <f>IF('Решаемость 3 кл. р.я.'!J5&gt;'Проблемные зоны 3 кл. р.я.'!J$64,"ДА","НЕТ")</f>
        <v>ДА</v>
      </c>
      <c r="K5" s="17" t="str">
        <f>IF('Решаемость 3 кл. р.я.'!K5&gt;'Проблемные зоны 3 кл. р.я.'!K$64,"ДА","НЕТ")</f>
        <v>ДА</v>
      </c>
      <c r="L5" s="17" t="str">
        <f>IF('Решаемость 3 кл. р.я.'!L5&gt;'Проблемные зоны 3 кл. р.я.'!L$64,"ДА","НЕТ")</f>
        <v>ДА</v>
      </c>
      <c r="M5" s="17" t="str">
        <f>IF('Решаемость 3 кл. р.я.'!M5&gt;'Проблемные зоны 3 кл. р.я.'!M$64,"ДА","НЕТ")</f>
        <v>НЕТ</v>
      </c>
      <c r="N5" s="17" t="str">
        <f>IF('Решаемость 3 кл. р.я.'!N5&gt;'Проблемные зоны 3 кл. р.я.'!N$64,"ДА","НЕТ")</f>
        <v>ДА</v>
      </c>
      <c r="O5" s="17" t="str">
        <f>IF('Решаемость 3 кл. р.я.'!O5&gt;'Проблемные зоны 3 кл. р.я.'!O$64,"ДА","НЕТ")</f>
        <v>ДА</v>
      </c>
      <c r="P5" s="17" t="str">
        <f>IF('Решаемость 3 кл. р.я.'!P5&gt;'Проблемные зоны 3 кл. р.я.'!P$64,"ДА","НЕТ")</f>
        <v>НЕТ</v>
      </c>
      <c r="Q5" s="17" t="str">
        <f>IF('Решаемость 3 кл. р.я.'!Q5&gt;'Проблемные зоны 3 кл. р.я.'!Q$64,"ДА","НЕТ")</f>
        <v>ДА</v>
      </c>
      <c r="R5" s="17" t="str">
        <f>IF('Решаемость 3 кл. р.я.'!R5&gt;'Проблемные зоны 3 кл. р.я.'!R$64,"ДА","НЕТ")</f>
        <v>ДА</v>
      </c>
      <c r="S5" s="17" t="str">
        <f>IF('Решаемость 3 кл. р.я.'!S5&gt;'Проблемные зоны 3 кл. р.я.'!S$64,"ДА","НЕТ")</f>
        <v>ДА</v>
      </c>
      <c r="T5" s="17" t="str">
        <f>IF('Решаемость 3 кл. р.я.'!T5&gt;'Проблемные зоны 3 кл. р.я.'!T$64,"ДА","НЕТ")</f>
        <v>ДА</v>
      </c>
      <c r="U5" s="17" t="str">
        <f>IF('Решаемость 3 кл. р.я.'!U5&gt;'Проблемные зоны 3 кл. р.я.'!U$64,"ДА","НЕТ")</f>
        <v>ДА</v>
      </c>
      <c r="V5" s="17" t="str">
        <f>IF('Решаемость 3 кл. р.я.'!V5&gt;'Проблемные зоны 3 кл. р.я.'!V$64,"ДА","НЕТ")</f>
        <v>НЕТ</v>
      </c>
      <c r="W5" s="17" t="str">
        <f>IF('Решаемость 3 кл. р.я.'!W5&gt;'Проблемные зоны 3 кл. р.я.'!W$64,"ДА","НЕТ")</f>
        <v>ДА</v>
      </c>
      <c r="X5" s="17" t="str">
        <f>IF('Решаемость 3 кл. р.я.'!X5&gt;'Проблемные зоны 3 кл. р.я.'!X$64,"ДА","НЕТ")</f>
        <v>НЕТ</v>
      </c>
      <c r="Y5" s="17" t="str">
        <f>IF('Решаемость 3 кл. р.я.'!Y5&gt;'Проблемные зоны 3 кл. р.я.'!Y$64,"ДА","НЕТ")</f>
        <v>ДА</v>
      </c>
      <c r="Z5" s="17">
        <f>'Результаты 3 кл. р.я.'!Z5/'Результаты 3 кл. р.я.'!$B5</f>
        <v>0</v>
      </c>
      <c r="AA5" s="17">
        <f>'Результаты 3 кл. р.я.'!AA5/'Результаты 3 кл. р.я.'!$B5</f>
        <v>1</v>
      </c>
      <c r="AB5" s="17">
        <f>'Результаты 3 кл. р.я.'!AB5/'Результаты 3 кл. р.я.'!$B5</f>
        <v>0</v>
      </c>
      <c r="AC5" s="17">
        <f>'Результаты 3 кл. р.я.'!AC5/'Результаты 3 кл. р.я.'!$B5</f>
        <v>0</v>
      </c>
    </row>
    <row r="6" spans="1:29" ht="15.75">
      <c r="A6" s="1" t="s">
        <v>8</v>
      </c>
      <c r="B6" s="16">
        <v>49</v>
      </c>
      <c r="C6" s="17" t="str">
        <f>IF('Решаемость 3 кл. р.я.'!C6&gt;'Проблемные зоны 3 кл. р.я.'!C$64,"ДА","НЕТ")</f>
        <v>ДА</v>
      </c>
      <c r="D6" s="17" t="str">
        <f>IF('Решаемость 3 кл. р.я.'!D6&gt;'Проблемные зоны 3 кл. р.я.'!D$64,"ДА","НЕТ")</f>
        <v>ДА</v>
      </c>
      <c r="E6" s="17" t="str">
        <f>IF('Решаемость 3 кл. р.я.'!E6&gt;'Проблемные зоны 3 кл. р.я.'!E$64,"ДА","НЕТ")</f>
        <v>ДА</v>
      </c>
      <c r="F6" s="17" t="str">
        <f>IF('Решаемость 3 кл. р.я.'!F6&gt;'Проблемные зоны 3 кл. р.я.'!F$64,"ДА","НЕТ")</f>
        <v>ДА</v>
      </c>
      <c r="G6" s="17" t="str">
        <f>IF('Решаемость 3 кл. р.я.'!G6&gt;'Проблемные зоны 3 кл. р.я.'!G$64,"ДА","НЕТ")</f>
        <v>ДА</v>
      </c>
      <c r="H6" s="17" t="str">
        <f>IF('Решаемость 3 кл. р.я.'!H6&gt;'Проблемные зоны 3 кл. р.я.'!H$64,"ДА","НЕТ")</f>
        <v>ДА</v>
      </c>
      <c r="I6" s="17" t="str">
        <f>IF('Решаемость 3 кл. р.я.'!I6&gt;'Проблемные зоны 3 кл. р.я.'!I$64,"ДА","НЕТ")</f>
        <v>ДА</v>
      </c>
      <c r="J6" s="17" t="str">
        <f>IF('Решаемость 3 кл. р.я.'!J6&gt;'Проблемные зоны 3 кл. р.я.'!J$64,"ДА","НЕТ")</f>
        <v>ДА</v>
      </c>
      <c r="K6" s="17" t="str">
        <f>IF('Решаемость 3 кл. р.я.'!K6&gt;'Проблемные зоны 3 кл. р.я.'!K$64,"ДА","НЕТ")</f>
        <v>ДА</v>
      </c>
      <c r="L6" s="17" t="str">
        <f>IF('Решаемость 3 кл. р.я.'!L6&gt;'Проблемные зоны 3 кл. р.я.'!L$64,"ДА","НЕТ")</f>
        <v>ДА</v>
      </c>
      <c r="M6" s="17" t="str">
        <f>IF('Решаемость 3 кл. р.я.'!M6&gt;'Проблемные зоны 3 кл. р.я.'!M$64,"ДА","НЕТ")</f>
        <v>ДА</v>
      </c>
      <c r="N6" s="17" t="str">
        <f>IF('Решаемость 3 кл. р.я.'!N6&gt;'Проблемные зоны 3 кл. р.я.'!N$64,"ДА","НЕТ")</f>
        <v>ДА</v>
      </c>
      <c r="O6" s="17" t="str">
        <f>IF('Решаемость 3 кл. р.я.'!O6&gt;'Проблемные зоны 3 кл. р.я.'!O$64,"ДА","НЕТ")</f>
        <v>ДА</v>
      </c>
      <c r="P6" s="17" t="str">
        <f>IF('Решаемость 3 кл. р.я.'!P6&gt;'Проблемные зоны 3 кл. р.я.'!P$64,"ДА","НЕТ")</f>
        <v>ДА</v>
      </c>
      <c r="Q6" s="17" t="str">
        <f>IF('Решаемость 3 кл. р.я.'!Q6&gt;'Проблемные зоны 3 кл. р.я.'!Q$64,"ДА","НЕТ")</f>
        <v>ДА</v>
      </c>
      <c r="R6" s="17" t="str">
        <f>IF('Решаемость 3 кл. р.я.'!R6&gt;'Проблемные зоны 3 кл. р.я.'!R$64,"ДА","НЕТ")</f>
        <v>ДА</v>
      </c>
      <c r="S6" s="17" t="str">
        <f>IF('Решаемость 3 кл. р.я.'!S6&gt;'Проблемные зоны 3 кл. р.я.'!S$64,"ДА","НЕТ")</f>
        <v>ДА</v>
      </c>
      <c r="T6" s="17" t="str">
        <f>IF('Решаемость 3 кл. р.я.'!T6&gt;'Проблемные зоны 3 кл. р.я.'!T$64,"ДА","НЕТ")</f>
        <v>ДА</v>
      </c>
      <c r="U6" s="17" t="str">
        <f>IF('Решаемость 3 кл. р.я.'!U6&gt;'Проблемные зоны 3 кл. р.я.'!U$64,"ДА","НЕТ")</f>
        <v>ДА</v>
      </c>
      <c r="V6" s="17" t="str">
        <f>IF('Решаемость 3 кл. р.я.'!V6&gt;'Проблемные зоны 3 кл. р.я.'!V$64,"ДА","НЕТ")</f>
        <v>ДА</v>
      </c>
      <c r="W6" s="17" t="str">
        <f>IF('Решаемость 3 кл. р.я.'!W6&gt;'Проблемные зоны 3 кл. р.я.'!W$64,"ДА","НЕТ")</f>
        <v>ДА</v>
      </c>
      <c r="X6" s="17" t="str">
        <f>IF('Решаемость 3 кл. р.я.'!X6&gt;'Проблемные зоны 3 кл. р.я.'!X$64,"ДА","НЕТ")</f>
        <v>ДА</v>
      </c>
      <c r="Y6" s="17" t="str">
        <f>IF('Решаемость 3 кл. р.я.'!Y6&gt;'Проблемные зоны 3 кл. р.я.'!Y$64,"ДА","НЕТ")</f>
        <v>ДА</v>
      </c>
      <c r="Z6" s="17">
        <f>'Результаты 3 кл. р.я.'!Z6/'Результаты 3 кл. р.я.'!$B6</f>
        <v>0.12244897959183673</v>
      </c>
      <c r="AA6" s="17">
        <f>'Результаты 3 кл. р.я.'!AA6/'Результаты 3 кл. р.я.'!$B6</f>
        <v>0.30612244897959184</v>
      </c>
      <c r="AB6" s="17">
        <f>'Результаты 3 кл. р.я.'!AB6/'Результаты 3 кл. р.я.'!$B6</f>
        <v>0.38775510204081631</v>
      </c>
      <c r="AC6" s="17">
        <f>'Результаты 3 кл. р.я.'!AC6/'Результаты 3 кл. р.я.'!$B6</f>
        <v>0.18367346938775511</v>
      </c>
    </row>
    <row r="7" spans="1:29" ht="15.75">
      <c r="A7" s="1" t="s">
        <v>9</v>
      </c>
      <c r="B7" s="16">
        <v>9</v>
      </c>
      <c r="C7" s="17" t="str">
        <f>IF('Решаемость 3 кл. р.я.'!C7&gt;'Проблемные зоны 3 кл. р.я.'!C$64,"ДА","НЕТ")</f>
        <v>ДА</v>
      </c>
      <c r="D7" s="17" t="str">
        <f>IF('Решаемость 3 кл. р.я.'!D7&gt;'Проблемные зоны 3 кл. р.я.'!D$64,"ДА","НЕТ")</f>
        <v>ДА</v>
      </c>
      <c r="E7" s="17" t="str">
        <f>IF('Решаемость 3 кл. р.я.'!E7&gt;'Проблемные зоны 3 кл. р.я.'!E$64,"ДА","НЕТ")</f>
        <v>ДА</v>
      </c>
      <c r="F7" s="17" t="str">
        <f>IF('Решаемость 3 кл. р.я.'!F7&gt;'Проблемные зоны 3 кл. р.я.'!F$64,"ДА","НЕТ")</f>
        <v>НЕТ</v>
      </c>
      <c r="G7" s="17" t="str">
        <f>IF('Решаемость 3 кл. р.я.'!G7&gt;'Проблемные зоны 3 кл. р.я.'!G$64,"ДА","НЕТ")</f>
        <v>НЕТ</v>
      </c>
      <c r="H7" s="17" t="str">
        <f>IF('Решаемость 3 кл. р.я.'!H7&gt;'Проблемные зоны 3 кл. р.я.'!H$64,"ДА","НЕТ")</f>
        <v>ДА</v>
      </c>
      <c r="I7" s="17" t="str">
        <f>IF('Решаемость 3 кл. р.я.'!I7&gt;'Проблемные зоны 3 кл. р.я.'!I$64,"ДА","НЕТ")</f>
        <v>НЕТ</v>
      </c>
      <c r="J7" s="17" t="str">
        <f>IF('Решаемость 3 кл. р.я.'!J7&gt;'Проблемные зоны 3 кл. р.я.'!J$64,"ДА","НЕТ")</f>
        <v>ДА</v>
      </c>
      <c r="K7" s="17" t="str">
        <f>IF('Решаемость 3 кл. р.я.'!K7&gt;'Проблемные зоны 3 кл. р.я.'!K$64,"ДА","НЕТ")</f>
        <v>НЕТ</v>
      </c>
      <c r="L7" s="17" t="str">
        <f>IF('Решаемость 3 кл. р.я.'!L7&gt;'Проблемные зоны 3 кл. р.я.'!L$64,"ДА","НЕТ")</f>
        <v>ДА</v>
      </c>
      <c r="M7" s="17" t="str">
        <f>IF('Решаемость 3 кл. р.я.'!M7&gt;'Проблемные зоны 3 кл. р.я.'!M$64,"ДА","НЕТ")</f>
        <v>ДА</v>
      </c>
      <c r="N7" s="17" t="str">
        <f>IF('Решаемость 3 кл. р.я.'!N7&gt;'Проблемные зоны 3 кл. р.я.'!N$64,"ДА","НЕТ")</f>
        <v>ДА</v>
      </c>
      <c r="O7" s="17" t="str">
        <f>IF('Решаемость 3 кл. р.я.'!O7&gt;'Проблемные зоны 3 кл. р.я.'!O$64,"ДА","НЕТ")</f>
        <v>ДА</v>
      </c>
      <c r="P7" s="17" t="str">
        <f>IF('Решаемость 3 кл. р.я.'!P7&gt;'Проблемные зоны 3 кл. р.я.'!P$64,"ДА","НЕТ")</f>
        <v>ДА</v>
      </c>
      <c r="Q7" s="17" t="str">
        <f>IF('Решаемость 3 кл. р.я.'!Q7&gt;'Проблемные зоны 3 кл. р.я.'!Q$64,"ДА","НЕТ")</f>
        <v>НЕТ</v>
      </c>
      <c r="R7" s="17" t="str">
        <f>IF('Решаемость 3 кл. р.я.'!R7&gt;'Проблемные зоны 3 кл. р.я.'!R$64,"ДА","НЕТ")</f>
        <v>НЕТ</v>
      </c>
      <c r="S7" s="17" t="str">
        <f>IF('Решаемость 3 кл. р.я.'!S7&gt;'Проблемные зоны 3 кл. р.я.'!S$64,"ДА","НЕТ")</f>
        <v>ДА</v>
      </c>
      <c r="T7" s="17" t="str">
        <f>IF('Решаемость 3 кл. р.я.'!T7&gt;'Проблемные зоны 3 кл. р.я.'!T$64,"ДА","НЕТ")</f>
        <v>ДА</v>
      </c>
      <c r="U7" s="17" t="str">
        <f>IF('Решаемость 3 кл. р.я.'!U7&gt;'Проблемные зоны 3 кл. р.я.'!U$64,"ДА","НЕТ")</f>
        <v>ДА</v>
      </c>
      <c r="V7" s="17" t="str">
        <f>IF('Решаемость 3 кл. р.я.'!V7&gt;'Проблемные зоны 3 кл. р.я.'!V$64,"ДА","НЕТ")</f>
        <v>ДА</v>
      </c>
      <c r="W7" s="17" t="str">
        <f>IF('Решаемость 3 кл. р.я.'!W7&gt;'Проблемные зоны 3 кл. р.я.'!W$64,"ДА","НЕТ")</f>
        <v>ДА</v>
      </c>
      <c r="X7" s="17" t="str">
        <f>IF('Решаемость 3 кл. р.я.'!X7&gt;'Проблемные зоны 3 кл. р.я.'!X$64,"ДА","НЕТ")</f>
        <v>ДА</v>
      </c>
      <c r="Y7" s="17" t="str">
        <f>IF('Решаемость 3 кл. р.я.'!Y7&gt;'Проблемные зоны 3 кл. р.я.'!Y$64,"ДА","НЕТ")</f>
        <v>ДА</v>
      </c>
      <c r="Z7" s="17">
        <f>'Результаты 3 кл. р.я.'!Z7/'Результаты 3 кл. р.я.'!$B7</f>
        <v>0.1111111111111111</v>
      </c>
      <c r="AA7" s="17">
        <f>'Результаты 3 кл. р.я.'!AA7/'Результаты 3 кл. р.я.'!$B7</f>
        <v>0.22222222222222221</v>
      </c>
      <c r="AB7" s="17">
        <f>'Результаты 3 кл. р.я.'!AB7/'Результаты 3 кл. р.я.'!$B7</f>
        <v>0.66666666666666663</v>
      </c>
      <c r="AC7" s="17">
        <f>'Результаты 3 кл. р.я.'!AC7/'Результаты 3 кл. р.я.'!$B7</f>
        <v>0</v>
      </c>
    </row>
    <row r="8" spans="1:29" ht="15.75">
      <c r="A8" s="1" t="s">
        <v>10</v>
      </c>
      <c r="B8" s="16">
        <v>135</v>
      </c>
      <c r="C8" s="17" t="str">
        <f>IF('Решаемость 3 кл. р.я.'!C8&gt;'Проблемные зоны 3 кл. р.я.'!C$64,"ДА","НЕТ")</f>
        <v>ДА</v>
      </c>
      <c r="D8" s="17" t="str">
        <f>IF('Решаемость 3 кл. р.я.'!D8&gt;'Проблемные зоны 3 кл. р.я.'!D$64,"ДА","НЕТ")</f>
        <v>ДА</v>
      </c>
      <c r="E8" s="17" t="str">
        <f>IF('Решаемость 3 кл. р.я.'!E8&gt;'Проблемные зоны 3 кл. р.я.'!E$64,"ДА","НЕТ")</f>
        <v>ДА</v>
      </c>
      <c r="F8" s="17" t="str">
        <f>IF('Решаемость 3 кл. р.я.'!F8&gt;'Проблемные зоны 3 кл. р.я.'!F$64,"ДА","НЕТ")</f>
        <v>ДА</v>
      </c>
      <c r="G8" s="17" t="str">
        <f>IF('Решаемость 3 кл. р.я.'!G8&gt;'Проблемные зоны 3 кл. р.я.'!G$64,"ДА","НЕТ")</f>
        <v>ДА</v>
      </c>
      <c r="H8" s="17" t="str">
        <f>IF('Решаемость 3 кл. р.я.'!H8&gt;'Проблемные зоны 3 кл. р.я.'!H$64,"ДА","НЕТ")</f>
        <v>ДА</v>
      </c>
      <c r="I8" s="17" t="str">
        <f>IF('Решаемость 3 кл. р.я.'!I8&gt;'Проблемные зоны 3 кл. р.я.'!I$64,"ДА","НЕТ")</f>
        <v>ДА</v>
      </c>
      <c r="J8" s="17" t="str">
        <f>IF('Решаемость 3 кл. р.я.'!J8&gt;'Проблемные зоны 3 кл. р.я.'!J$64,"ДА","НЕТ")</f>
        <v>ДА</v>
      </c>
      <c r="K8" s="17" t="str">
        <f>IF('Решаемость 3 кл. р.я.'!K8&gt;'Проблемные зоны 3 кл. р.я.'!K$64,"ДА","НЕТ")</f>
        <v>ДА</v>
      </c>
      <c r="L8" s="17" t="str">
        <f>IF('Решаемость 3 кл. р.я.'!L8&gt;'Проблемные зоны 3 кл. р.я.'!L$64,"ДА","НЕТ")</f>
        <v>ДА</v>
      </c>
      <c r="M8" s="17" t="str">
        <f>IF('Решаемость 3 кл. р.я.'!M8&gt;'Проблемные зоны 3 кл. р.я.'!M$64,"ДА","НЕТ")</f>
        <v>ДА</v>
      </c>
      <c r="N8" s="17" t="str">
        <f>IF('Решаемость 3 кл. р.я.'!N8&gt;'Проблемные зоны 3 кл. р.я.'!N$64,"ДА","НЕТ")</f>
        <v>ДА</v>
      </c>
      <c r="O8" s="17" t="str">
        <f>IF('Решаемость 3 кл. р.я.'!O8&gt;'Проблемные зоны 3 кл. р.я.'!O$64,"ДА","НЕТ")</f>
        <v>ДА</v>
      </c>
      <c r="P8" s="17" t="str">
        <f>IF('Решаемость 3 кл. р.я.'!P8&gt;'Проблемные зоны 3 кл. р.я.'!P$64,"ДА","НЕТ")</f>
        <v>ДА</v>
      </c>
      <c r="Q8" s="17" t="str">
        <f>IF('Решаемость 3 кл. р.я.'!Q8&gt;'Проблемные зоны 3 кл. р.я.'!Q$64,"ДА","НЕТ")</f>
        <v>ДА</v>
      </c>
      <c r="R8" s="17" t="str">
        <f>IF('Решаемость 3 кл. р.я.'!R8&gt;'Проблемные зоны 3 кл. р.я.'!R$64,"ДА","НЕТ")</f>
        <v>ДА</v>
      </c>
      <c r="S8" s="17" t="str">
        <f>IF('Решаемость 3 кл. р.я.'!S8&gt;'Проблемные зоны 3 кл. р.я.'!S$64,"ДА","НЕТ")</f>
        <v>ДА</v>
      </c>
      <c r="T8" s="17" t="str">
        <f>IF('Решаемость 3 кл. р.я.'!T8&gt;'Проблемные зоны 3 кл. р.я.'!T$64,"ДА","НЕТ")</f>
        <v>ДА</v>
      </c>
      <c r="U8" s="17" t="str">
        <f>IF('Решаемость 3 кл. р.я.'!U8&gt;'Проблемные зоны 3 кл. р.я.'!U$64,"ДА","НЕТ")</f>
        <v>ДА</v>
      </c>
      <c r="V8" s="17" t="str">
        <f>IF('Решаемость 3 кл. р.я.'!V8&gt;'Проблемные зоны 3 кл. р.я.'!V$64,"ДА","НЕТ")</f>
        <v>ДА</v>
      </c>
      <c r="W8" s="17" t="str">
        <f>IF('Решаемость 3 кл. р.я.'!W8&gt;'Проблемные зоны 3 кл. р.я.'!W$64,"ДА","НЕТ")</f>
        <v>ДА</v>
      </c>
      <c r="X8" s="17" t="str">
        <f>IF('Решаемость 3 кл. р.я.'!X8&gt;'Проблемные зоны 3 кл. р.я.'!X$64,"ДА","НЕТ")</f>
        <v>ДА</v>
      </c>
      <c r="Y8" s="17" t="str">
        <f>IF('Решаемость 3 кл. р.я.'!Y8&gt;'Проблемные зоны 3 кл. р.я.'!Y$64,"ДА","НЕТ")</f>
        <v>ДА</v>
      </c>
      <c r="Z8" s="17">
        <f>'Результаты 3 кл. р.я.'!Z8/'Результаты 3 кл. р.я.'!$B8</f>
        <v>8.1481481481481488E-2</v>
      </c>
      <c r="AA8" s="17">
        <f>'Результаты 3 кл. р.я.'!AA8/'Результаты 3 кл. р.я.'!$B8</f>
        <v>0.33333333333333331</v>
      </c>
      <c r="AB8" s="17">
        <f>'Результаты 3 кл. р.я.'!AB8/'Результаты 3 кл. р.я.'!$B8</f>
        <v>0.48148148148148145</v>
      </c>
      <c r="AC8" s="17">
        <f>'Результаты 3 кл. р.я.'!AC8/'Результаты 3 кл. р.я.'!$B8</f>
        <v>0.1037037037037037</v>
      </c>
    </row>
    <row r="9" spans="1:29" ht="15.75">
      <c r="A9" s="1" t="s">
        <v>11</v>
      </c>
      <c r="B9" s="16">
        <v>73</v>
      </c>
      <c r="C9" s="17" t="str">
        <f>IF('Решаемость 3 кл. р.я.'!C9&gt;'Проблемные зоны 3 кл. р.я.'!C$64,"ДА","НЕТ")</f>
        <v>ДА</v>
      </c>
      <c r="D9" s="17" t="str">
        <f>IF('Решаемость 3 кл. р.я.'!D9&gt;'Проблемные зоны 3 кл. р.я.'!D$64,"ДА","НЕТ")</f>
        <v>ДА</v>
      </c>
      <c r="E9" s="17" t="str">
        <f>IF('Решаемость 3 кл. р.я.'!E9&gt;'Проблемные зоны 3 кл. р.я.'!E$64,"ДА","НЕТ")</f>
        <v>ДА</v>
      </c>
      <c r="F9" s="17" t="str">
        <f>IF('Решаемость 3 кл. р.я.'!F9&gt;'Проблемные зоны 3 кл. р.я.'!F$64,"ДА","НЕТ")</f>
        <v>ДА</v>
      </c>
      <c r="G9" s="17" t="str">
        <f>IF('Решаемость 3 кл. р.я.'!G9&gt;'Проблемные зоны 3 кл. р.я.'!G$64,"ДА","НЕТ")</f>
        <v>ДА</v>
      </c>
      <c r="H9" s="17" t="str">
        <f>IF('Решаемость 3 кл. р.я.'!H9&gt;'Проблемные зоны 3 кл. р.я.'!H$64,"ДА","НЕТ")</f>
        <v>ДА</v>
      </c>
      <c r="I9" s="17" t="str">
        <f>IF('Решаемость 3 кл. р.я.'!I9&gt;'Проблемные зоны 3 кл. р.я.'!I$64,"ДА","НЕТ")</f>
        <v>ДА</v>
      </c>
      <c r="J9" s="17" t="str">
        <f>IF('Решаемость 3 кл. р.я.'!J9&gt;'Проблемные зоны 3 кл. р.я.'!J$64,"ДА","НЕТ")</f>
        <v>ДА</v>
      </c>
      <c r="K9" s="17" t="str">
        <f>IF('Решаемость 3 кл. р.я.'!K9&gt;'Проблемные зоны 3 кл. р.я.'!K$64,"ДА","НЕТ")</f>
        <v>ДА</v>
      </c>
      <c r="L9" s="17" t="str">
        <f>IF('Решаемость 3 кл. р.я.'!L9&gt;'Проблемные зоны 3 кл. р.я.'!L$64,"ДА","НЕТ")</f>
        <v>ДА</v>
      </c>
      <c r="M9" s="17" t="str">
        <f>IF('Решаемость 3 кл. р.я.'!M9&gt;'Проблемные зоны 3 кл. р.я.'!M$64,"ДА","НЕТ")</f>
        <v>ДА</v>
      </c>
      <c r="N9" s="17" t="str">
        <f>IF('Решаемость 3 кл. р.я.'!N9&gt;'Проблемные зоны 3 кл. р.я.'!N$64,"ДА","НЕТ")</f>
        <v>ДА</v>
      </c>
      <c r="O9" s="17" t="str">
        <f>IF('Решаемость 3 кл. р.я.'!O9&gt;'Проблемные зоны 3 кл. р.я.'!O$64,"ДА","НЕТ")</f>
        <v>ДА</v>
      </c>
      <c r="P9" s="17" t="str">
        <f>IF('Решаемость 3 кл. р.я.'!P9&gt;'Проблемные зоны 3 кл. р.я.'!P$64,"ДА","НЕТ")</f>
        <v>ДА</v>
      </c>
      <c r="Q9" s="17" t="str">
        <f>IF('Решаемость 3 кл. р.я.'!Q9&gt;'Проблемные зоны 3 кл. р.я.'!Q$64,"ДА","НЕТ")</f>
        <v>ДА</v>
      </c>
      <c r="R9" s="17" t="str">
        <f>IF('Решаемость 3 кл. р.я.'!R9&gt;'Проблемные зоны 3 кл. р.я.'!R$64,"ДА","НЕТ")</f>
        <v>ДА</v>
      </c>
      <c r="S9" s="17" t="str">
        <f>IF('Решаемость 3 кл. р.я.'!S9&gt;'Проблемные зоны 3 кл. р.я.'!S$64,"ДА","НЕТ")</f>
        <v>ДА</v>
      </c>
      <c r="T9" s="17" t="str">
        <f>IF('Решаемость 3 кл. р.я.'!T9&gt;'Проблемные зоны 3 кл. р.я.'!T$64,"ДА","НЕТ")</f>
        <v>ДА</v>
      </c>
      <c r="U9" s="17" t="str">
        <f>IF('Решаемость 3 кл. р.я.'!U9&gt;'Проблемные зоны 3 кл. р.я.'!U$64,"ДА","НЕТ")</f>
        <v>ДА</v>
      </c>
      <c r="V9" s="17" t="str">
        <f>IF('Решаемость 3 кл. р.я.'!V9&gt;'Проблемные зоны 3 кл. р.я.'!V$64,"ДА","НЕТ")</f>
        <v>ДА</v>
      </c>
      <c r="W9" s="17" t="str">
        <f>IF('Решаемость 3 кл. р.я.'!W9&gt;'Проблемные зоны 3 кл. р.я.'!W$64,"ДА","НЕТ")</f>
        <v>ДА</v>
      </c>
      <c r="X9" s="17" t="str">
        <f>IF('Решаемость 3 кл. р.я.'!X9&gt;'Проблемные зоны 3 кл. р.я.'!X$64,"ДА","НЕТ")</f>
        <v>ДА</v>
      </c>
      <c r="Y9" s="17" t="str">
        <f>IF('Решаемость 3 кл. р.я.'!Y9&gt;'Проблемные зоны 3 кл. р.я.'!Y$64,"ДА","НЕТ")</f>
        <v>ДА</v>
      </c>
      <c r="Z9" s="17">
        <f>'Результаты 3 кл. р.я.'!Z9/'Результаты 3 кл. р.я.'!$B9</f>
        <v>1.3698630136986301E-2</v>
      </c>
      <c r="AA9" s="17">
        <f>'Результаты 3 кл. р.я.'!AA9/'Результаты 3 кл. р.я.'!$B9</f>
        <v>0.27397260273972601</v>
      </c>
      <c r="AB9" s="17">
        <f>'Результаты 3 кл. р.я.'!AB9/'Результаты 3 кл. р.я.'!$B9</f>
        <v>0.57534246575342463</v>
      </c>
      <c r="AC9" s="17">
        <f>'Результаты 3 кл. р.я.'!AC9/'Результаты 3 кл. р.я.'!$B9</f>
        <v>0.13698630136986301</v>
      </c>
    </row>
    <row r="10" spans="1:29" ht="15.75">
      <c r="A10" s="1" t="s">
        <v>12</v>
      </c>
      <c r="B10" s="16">
        <v>53</v>
      </c>
      <c r="C10" s="17" t="str">
        <f>IF('Решаемость 3 кл. р.я.'!C10&gt;'Проблемные зоны 3 кл. р.я.'!C$64,"ДА","НЕТ")</f>
        <v>ДА</v>
      </c>
      <c r="D10" s="17" t="str">
        <f>IF('Решаемость 3 кл. р.я.'!D10&gt;'Проблемные зоны 3 кл. р.я.'!D$64,"ДА","НЕТ")</f>
        <v>ДА</v>
      </c>
      <c r="E10" s="17" t="str">
        <f>IF('Решаемость 3 кл. р.я.'!E10&gt;'Проблемные зоны 3 кл. р.я.'!E$64,"ДА","НЕТ")</f>
        <v>ДА</v>
      </c>
      <c r="F10" s="17" t="str">
        <f>IF('Решаемость 3 кл. р.я.'!F10&gt;'Проблемные зоны 3 кл. р.я.'!F$64,"ДА","НЕТ")</f>
        <v>НЕТ</v>
      </c>
      <c r="G10" s="17" t="str">
        <f>IF('Решаемость 3 кл. р.я.'!G10&gt;'Проблемные зоны 3 кл. р.я.'!G$64,"ДА","НЕТ")</f>
        <v>ДА</v>
      </c>
      <c r="H10" s="17" t="str">
        <f>IF('Решаемость 3 кл. р.я.'!H10&gt;'Проблемные зоны 3 кл. р.я.'!H$64,"ДА","НЕТ")</f>
        <v>ДА</v>
      </c>
      <c r="I10" s="17" t="str">
        <f>IF('Решаемость 3 кл. р.я.'!I10&gt;'Проблемные зоны 3 кл. р.я.'!I$64,"ДА","НЕТ")</f>
        <v>ДА</v>
      </c>
      <c r="J10" s="17" t="str">
        <f>IF('Решаемость 3 кл. р.я.'!J10&gt;'Проблемные зоны 3 кл. р.я.'!J$64,"ДА","НЕТ")</f>
        <v>ДА</v>
      </c>
      <c r="K10" s="17" t="str">
        <f>IF('Решаемость 3 кл. р.я.'!K10&gt;'Проблемные зоны 3 кл. р.я.'!K$64,"ДА","НЕТ")</f>
        <v>ДА</v>
      </c>
      <c r="L10" s="17" t="str">
        <f>IF('Решаемость 3 кл. р.я.'!L10&gt;'Проблемные зоны 3 кл. р.я.'!L$64,"ДА","НЕТ")</f>
        <v>ДА</v>
      </c>
      <c r="M10" s="17" t="str">
        <f>IF('Решаемость 3 кл. р.я.'!M10&gt;'Проблемные зоны 3 кл. р.я.'!M$64,"ДА","НЕТ")</f>
        <v>ДА</v>
      </c>
      <c r="N10" s="17" t="str">
        <f>IF('Решаемость 3 кл. р.я.'!N10&gt;'Проблемные зоны 3 кл. р.я.'!N$64,"ДА","НЕТ")</f>
        <v>ДА</v>
      </c>
      <c r="O10" s="17" t="str">
        <f>IF('Решаемость 3 кл. р.я.'!O10&gt;'Проблемные зоны 3 кл. р.я.'!O$64,"ДА","НЕТ")</f>
        <v>ДА</v>
      </c>
      <c r="P10" s="17" t="str">
        <f>IF('Решаемость 3 кл. р.я.'!P10&gt;'Проблемные зоны 3 кл. р.я.'!P$64,"ДА","НЕТ")</f>
        <v>ДА</v>
      </c>
      <c r="Q10" s="17" t="str">
        <f>IF('Решаемость 3 кл. р.я.'!Q10&gt;'Проблемные зоны 3 кл. р.я.'!Q$64,"ДА","НЕТ")</f>
        <v>ДА</v>
      </c>
      <c r="R10" s="17" t="str">
        <f>IF('Решаемость 3 кл. р.я.'!R10&gt;'Проблемные зоны 3 кл. р.я.'!R$64,"ДА","НЕТ")</f>
        <v>ДА</v>
      </c>
      <c r="S10" s="17" t="str">
        <f>IF('Решаемость 3 кл. р.я.'!S10&gt;'Проблемные зоны 3 кл. р.я.'!S$64,"ДА","НЕТ")</f>
        <v>НЕТ</v>
      </c>
      <c r="T10" s="17" t="str">
        <f>IF('Решаемость 3 кл. р.я.'!T10&gt;'Проблемные зоны 3 кл. р.я.'!T$64,"ДА","НЕТ")</f>
        <v>ДА</v>
      </c>
      <c r="U10" s="17" t="str">
        <f>IF('Решаемость 3 кл. р.я.'!U10&gt;'Проблемные зоны 3 кл. р.я.'!U$64,"ДА","НЕТ")</f>
        <v>НЕТ</v>
      </c>
      <c r="V10" s="17" t="str">
        <f>IF('Решаемость 3 кл. р.я.'!V10&gt;'Проблемные зоны 3 кл. р.я.'!V$64,"ДА","НЕТ")</f>
        <v>ДА</v>
      </c>
      <c r="W10" s="17" t="str">
        <f>IF('Решаемость 3 кл. р.я.'!W10&gt;'Проблемные зоны 3 кл. р.я.'!W$64,"ДА","НЕТ")</f>
        <v>ДА</v>
      </c>
      <c r="X10" s="17" t="str">
        <f>IF('Решаемость 3 кл. р.я.'!X10&gt;'Проблемные зоны 3 кл. р.я.'!X$64,"ДА","НЕТ")</f>
        <v>ДА</v>
      </c>
      <c r="Y10" s="17" t="str">
        <f>IF('Решаемость 3 кл. р.я.'!Y10&gt;'Проблемные зоны 3 кл. р.я.'!Y$64,"ДА","НЕТ")</f>
        <v>НЕТ</v>
      </c>
      <c r="Z10" s="17">
        <f>'Результаты 3 кл. р.я.'!Z10/'Результаты 3 кл. р.я.'!$B10</f>
        <v>0.13207547169811321</v>
      </c>
      <c r="AA10" s="17">
        <f>'Результаты 3 кл. р.я.'!AA10/'Результаты 3 кл. р.я.'!$B10</f>
        <v>0.50943396226415094</v>
      </c>
      <c r="AB10" s="17">
        <f>'Результаты 3 кл. р.я.'!AB10/'Результаты 3 кл. р.я.'!$B10</f>
        <v>0.24528301886792453</v>
      </c>
      <c r="AC10" s="17">
        <f>'Результаты 3 кл. р.я.'!AC10/'Результаты 3 кл. р.я.'!$B10</f>
        <v>0.11320754716981132</v>
      </c>
    </row>
    <row r="11" spans="1:29" ht="15.75">
      <c r="A11" s="1" t="s">
        <v>13</v>
      </c>
      <c r="B11" s="16">
        <v>90</v>
      </c>
      <c r="C11" s="17" t="str">
        <f>IF('Решаемость 3 кл. р.я.'!C11&gt;'Проблемные зоны 3 кл. р.я.'!C$64,"ДА","НЕТ")</f>
        <v>ДА</v>
      </c>
      <c r="D11" s="17" t="str">
        <f>IF('Решаемость 3 кл. р.я.'!D11&gt;'Проблемные зоны 3 кл. р.я.'!D$64,"ДА","НЕТ")</f>
        <v>НЕТ</v>
      </c>
      <c r="E11" s="17" t="str">
        <f>IF('Решаемость 3 кл. р.я.'!E11&gt;'Проблемные зоны 3 кл. р.я.'!E$64,"ДА","НЕТ")</f>
        <v>ДА</v>
      </c>
      <c r="F11" s="17" t="str">
        <f>IF('Решаемость 3 кл. р.я.'!F11&gt;'Проблемные зоны 3 кл. р.я.'!F$64,"ДА","НЕТ")</f>
        <v>ДА</v>
      </c>
      <c r="G11" s="17" t="str">
        <f>IF('Решаемость 3 кл. р.я.'!G11&gt;'Проблемные зоны 3 кл. р.я.'!G$64,"ДА","НЕТ")</f>
        <v>ДА</v>
      </c>
      <c r="H11" s="17" t="str">
        <f>IF('Решаемость 3 кл. р.я.'!H11&gt;'Проблемные зоны 3 кл. р.я.'!H$64,"ДА","НЕТ")</f>
        <v>ДА</v>
      </c>
      <c r="I11" s="17" t="str">
        <f>IF('Решаемость 3 кл. р.я.'!I11&gt;'Проблемные зоны 3 кл. р.я.'!I$64,"ДА","НЕТ")</f>
        <v>ДА</v>
      </c>
      <c r="J11" s="17" t="str">
        <f>IF('Решаемость 3 кл. р.я.'!J11&gt;'Проблемные зоны 3 кл. р.я.'!J$64,"ДА","НЕТ")</f>
        <v>ДА</v>
      </c>
      <c r="K11" s="17" t="str">
        <f>IF('Решаемость 3 кл. р.я.'!K11&gt;'Проблемные зоны 3 кл. р.я.'!K$64,"ДА","НЕТ")</f>
        <v>ДА</v>
      </c>
      <c r="L11" s="17" t="str">
        <f>IF('Решаемость 3 кл. р.я.'!L11&gt;'Проблемные зоны 3 кл. р.я.'!L$64,"ДА","НЕТ")</f>
        <v>ДА</v>
      </c>
      <c r="M11" s="17" t="str">
        <f>IF('Решаемость 3 кл. р.я.'!M11&gt;'Проблемные зоны 3 кл. р.я.'!M$64,"ДА","НЕТ")</f>
        <v>ДА</v>
      </c>
      <c r="N11" s="17" t="str">
        <f>IF('Решаемость 3 кл. р.я.'!N11&gt;'Проблемные зоны 3 кл. р.я.'!N$64,"ДА","НЕТ")</f>
        <v>ДА</v>
      </c>
      <c r="O11" s="17" t="str">
        <f>IF('Решаемость 3 кл. р.я.'!O11&gt;'Проблемные зоны 3 кл. р.я.'!O$64,"ДА","НЕТ")</f>
        <v>ДА</v>
      </c>
      <c r="P11" s="17" t="str">
        <f>IF('Решаемость 3 кл. р.я.'!P11&gt;'Проблемные зоны 3 кл. р.я.'!P$64,"ДА","НЕТ")</f>
        <v>ДА</v>
      </c>
      <c r="Q11" s="17" t="str">
        <f>IF('Решаемость 3 кл. р.я.'!Q11&gt;'Проблемные зоны 3 кл. р.я.'!Q$64,"ДА","НЕТ")</f>
        <v>ДА</v>
      </c>
      <c r="R11" s="17" t="str">
        <f>IF('Решаемость 3 кл. р.я.'!R11&gt;'Проблемные зоны 3 кл. р.я.'!R$64,"ДА","НЕТ")</f>
        <v>ДА</v>
      </c>
      <c r="S11" s="17" t="str">
        <f>IF('Решаемость 3 кл. р.я.'!S11&gt;'Проблемные зоны 3 кл. р.я.'!S$64,"ДА","НЕТ")</f>
        <v>ДА</v>
      </c>
      <c r="T11" s="17" t="str">
        <f>IF('Решаемость 3 кл. р.я.'!T11&gt;'Проблемные зоны 3 кл. р.я.'!T$64,"ДА","НЕТ")</f>
        <v>ДА</v>
      </c>
      <c r="U11" s="17" t="str">
        <f>IF('Решаемость 3 кл. р.я.'!U11&gt;'Проблемные зоны 3 кл. р.я.'!U$64,"ДА","НЕТ")</f>
        <v>ДА</v>
      </c>
      <c r="V11" s="17" t="str">
        <f>IF('Решаемость 3 кл. р.я.'!V11&gt;'Проблемные зоны 3 кл. р.я.'!V$64,"ДА","НЕТ")</f>
        <v>ДА</v>
      </c>
      <c r="W11" s="17" t="str">
        <f>IF('Решаемость 3 кл. р.я.'!W11&gt;'Проблемные зоны 3 кл. р.я.'!W$64,"ДА","НЕТ")</f>
        <v>ДА</v>
      </c>
      <c r="X11" s="17" t="str">
        <f>IF('Решаемость 3 кл. р.я.'!X11&gt;'Проблемные зоны 3 кл. р.я.'!X$64,"ДА","НЕТ")</f>
        <v>ДА</v>
      </c>
      <c r="Y11" s="17" t="str">
        <f>IF('Решаемость 3 кл. р.я.'!Y11&gt;'Проблемные зоны 3 кл. р.я.'!Y$64,"ДА","НЕТ")</f>
        <v>ДА</v>
      </c>
      <c r="Z11" s="17">
        <f>'Результаты 3 кл. р.я.'!Z11/'Результаты 3 кл. р.я.'!$B11</f>
        <v>0</v>
      </c>
      <c r="AA11" s="17">
        <f>'Результаты 3 кл. р.я.'!AA11/'Результаты 3 кл. р.я.'!$B11</f>
        <v>0.34444444444444444</v>
      </c>
      <c r="AB11" s="17">
        <f>'Результаты 3 кл. р.я.'!AB11/'Результаты 3 кл. р.я.'!$B11</f>
        <v>0.5</v>
      </c>
      <c r="AC11" s="17">
        <f>'Результаты 3 кл. р.я.'!AC11/'Результаты 3 кл. р.я.'!$B11</f>
        <v>0.15555555555555556</v>
      </c>
    </row>
    <row r="12" spans="1:29" ht="15.75">
      <c r="A12" s="1">
        <v>3</v>
      </c>
      <c r="B12" s="16">
        <v>26</v>
      </c>
      <c r="C12" s="17" t="str">
        <f>IF('Решаемость 3 кл. р.я.'!C12&gt;'Проблемные зоны 3 кл. р.я.'!C$64,"ДА","НЕТ")</f>
        <v>НЕТ</v>
      </c>
      <c r="D12" s="17" t="str">
        <f>IF('Решаемость 3 кл. р.я.'!D12&gt;'Проблемные зоны 3 кл. р.я.'!D$64,"ДА","НЕТ")</f>
        <v>НЕТ</v>
      </c>
      <c r="E12" s="17" t="str">
        <f>IF('Решаемость 3 кл. р.я.'!E12&gt;'Проблемные зоны 3 кл. р.я.'!E$64,"ДА","НЕТ")</f>
        <v>ДА</v>
      </c>
      <c r="F12" s="17" t="str">
        <f>IF('Решаемость 3 кл. р.я.'!F12&gt;'Проблемные зоны 3 кл. р.я.'!F$64,"ДА","НЕТ")</f>
        <v>НЕТ</v>
      </c>
      <c r="G12" s="17" t="str">
        <f>IF('Решаемость 3 кл. р.я.'!G12&gt;'Проблемные зоны 3 кл. р.я.'!G$64,"ДА","НЕТ")</f>
        <v>ДА</v>
      </c>
      <c r="H12" s="17" t="str">
        <f>IF('Решаемость 3 кл. р.я.'!H12&gt;'Проблемные зоны 3 кл. р.я.'!H$64,"ДА","НЕТ")</f>
        <v>ДА</v>
      </c>
      <c r="I12" s="17" t="str">
        <f>IF('Решаемость 3 кл. р.я.'!I12&gt;'Проблемные зоны 3 кл. р.я.'!I$64,"ДА","НЕТ")</f>
        <v>ДА</v>
      </c>
      <c r="J12" s="17" t="str">
        <f>IF('Решаемость 3 кл. р.я.'!J12&gt;'Проблемные зоны 3 кл. р.я.'!J$64,"ДА","НЕТ")</f>
        <v>ДА</v>
      </c>
      <c r="K12" s="17" t="str">
        <f>IF('Решаемость 3 кл. р.я.'!K12&gt;'Проблемные зоны 3 кл. р.я.'!K$64,"ДА","НЕТ")</f>
        <v>ДА</v>
      </c>
      <c r="L12" s="17" t="str">
        <f>IF('Решаемость 3 кл. р.я.'!L12&gt;'Проблемные зоны 3 кл. р.я.'!L$64,"ДА","НЕТ")</f>
        <v>ДА</v>
      </c>
      <c r="M12" s="17" t="str">
        <f>IF('Решаемость 3 кл. р.я.'!M12&gt;'Проблемные зоны 3 кл. р.я.'!M$64,"ДА","НЕТ")</f>
        <v>НЕТ</v>
      </c>
      <c r="N12" s="17" t="str">
        <f>IF('Решаемость 3 кл. р.я.'!N12&gt;'Проблемные зоны 3 кл. р.я.'!N$64,"ДА","НЕТ")</f>
        <v>НЕТ</v>
      </c>
      <c r="O12" s="17" t="str">
        <f>IF('Решаемость 3 кл. р.я.'!O12&gt;'Проблемные зоны 3 кл. р.я.'!O$64,"ДА","НЕТ")</f>
        <v>ДА</v>
      </c>
      <c r="P12" s="17" t="str">
        <f>IF('Решаемость 3 кл. р.я.'!P12&gt;'Проблемные зоны 3 кл. р.я.'!P$64,"ДА","НЕТ")</f>
        <v>НЕТ</v>
      </c>
      <c r="Q12" s="17" t="str">
        <f>IF('Решаемость 3 кл. р.я.'!Q12&gt;'Проблемные зоны 3 кл. р.я.'!Q$64,"ДА","НЕТ")</f>
        <v>ДА</v>
      </c>
      <c r="R12" s="17" t="str">
        <f>IF('Решаемость 3 кл. р.я.'!R12&gt;'Проблемные зоны 3 кл. р.я.'!R$64,"ДА","НЕТ")</f>
        <v>НЕТ</v>
      </c>
      <c r="S12" s="17" t="str">
        <f>IF('Решаемость 3 кл. р.я.'!S12&gt;'Проблемные зоны 3 кл. р.я.'!S$64,"ДА","НЕТ")</f>
        <v>ДА</v>
      </c>
      <c r="T12" s="17" t="str">
        <f>IF('Решаемость 3 кл. р.я.'!T12&gt;'Проблемные зоны 3 кл. р.я.'!T$64,"ДА","НЕТ")</f>
        <v>НЕТ</v>
      </c>
      <c r="U12" s="17" t="str">
        <f>IF('Решаемость 3 кл. р.я.'!U12&gt;'Проблемные зоны 3 кл. р.я.'!U$64,"ДА","НЕТ")</f>
        <v>НЕТ</v>
      </c>
      <c r="V12" s="17" t="str">
        <f>IF('Решаемость 3 кл. р.я.'!V12&gt;'Проблемные зоны 3 кл. р.я.'!V$64,"ДА","НЕТ")</f>
        <v>ДА</v>
      </c>
      <c r="W12" s="17" t="str">
        <f>IF('Решаемость 3 кл. р.я.'!W12&gt;'Проблемные зоны 3 кл. р.я.'!W$64,"ДА","НЕТ")</f>
        <v>ДА</v>
      </c>
      <c r="X12" s="17" t="str">
        <f>IF('Решаемость 3 кл. р.я.'!X12&gt;'Проблемные зоны 3 кл. р.я.'!X$64,"ДА","НЕТ")</f>
        <v>ДА</v>
      </c>
      <c r="Y12" s="17" t="str">
        <f>IF('Решаемость 3 кл. р.я.'!Y12&gt;'Проблемные зоны 3 кл. р.я.'!Y$64,"ДА","НЕТ")</f>
        <v>НЕТ</v>
      </c>
      <c r="Z12" s="17">
        <f>'Результаты 3 кл. р.я.'!Z12/'Результаты 3 кл. р.я.'!$B12</f>
        <v>0.19230769230769232</v>
      </c>
      <c r="AA12" s="17">
        <f>'Результаты 3 кл. р.я.'!AA12/'Результаты 3 кл. р.я.'!$B12</f>
        <v>0.46153846153846156</v>
      </c>
      <c r="AB12" s="17">
        <f>'Результаты 3 кл. р.я.'!AB12/'Результаты 3 кл. р.я.'!$B12</f>
        <v>0.34615384615384615</v>
      </c>
      <c r="AC12" s="17">
        <f>'Результаты 3 кл. р.я.'!AC12/'Результаты 3 кл. р.я.'!$B12</f>
        <v>0</v>
      </c>
    </row>
    <row r="13" spans="1:29" ht="15.75">
      <c r="A13" s="1">
        <v>4</v>
      </c>
      <c r="B13" s="16">
        <v>36</v>
      </c>
      <c r="C13" s="17" t="str">
        <f>IF('Решаемость 3 кл. р.я.'!C13&gt;'Проблемные зоны 3 кл. р.я.'!C$64,"ДА","НЕТ")</f>
        <v>ДА</v>
      </c>
      <c r="D13" s="17" t="str">
        <f>IF('Решаемость 3 кл. р.я.'!D13&gt;'Проблемные зоны 3 кл. р.я.'!D$64,"ДА","НЕТ")</f>
        <v>ДА</v>
      </c>
      <c r="E13" s="17" t="str">
        <f>IF('Решаемость 3 кл. р.я.'!E13&gt;'Проблемные зоны 3 кл. р.я.'!E$64,"ДА","НЕТ")</f>
        <v>ДА</v>
      </c>
      <c r="F13" s="17" t="str">
        <f>IF('Решаемость 3 кл. р.я.'!F13&gt;'Проблемные зоны 3 кл. р.я.'!F$64,"ДА","НЕТ")</f>
        <v>ДА</v>
      </c>
      <c r="G13" s="17" t="str">
        <f>IF('Решаемость 3 кл. р.я.'!G13&gt;'Проблемные зоны 3 кл. р.я.'!G$64,"ДА","НЕТ")</f>
        <v>ДА</v>
      </c>
      <c r="H13" s="17" t="str">
        <f>IF('Решаемость 3 кл. р.я.'!H13&gt;'Проблемные зоны 3 кл. р.я.'!H$64,"ДА","НЕТ")</f>
        <v>ДА</v>
      </c>
      <c r="I13" s="17" t="str">
        <f>IF('Решаемость 3 кл. р.я.'!I13&gt;'Проблемные зоны 3 кл. р.я.'!I$64,"ДА","НЕТ")</f>
        <v>ДА</v>
      </c>
      <c r="J13" s="17" t="str">
        <f>IF('Решаемость 3 кл. р.я.'!J13&gt;'Проблемные зоны 3 кл. р.я.'!J$64,"ДА","НЕТ")</f>
        <v>ДА</v>
      </c>
      <c r="K13" s="17" t="str">
        <f>IF('Решаемость 3 кл. р.я.'!K13&gt;'Проблемные зоны 3 кл. р.я.'!K$64,"ДА","НЕТ")</f>
        <v>ДА</v>
      </c>
      <c r="L13" s="17" t="str">
        <f>IF('Решаемость 3 кл. р.я.'!L13&gt;'Проблемные зоны 3 кл. р.я.'!L$64,"ДА","НЕТ")</f>
        <v>ДА</v>
      </c>
      <c r="M13" s="17" t="str">
        <f>IF('Решаемость 3 кл. р.я.'!M13&gt;'Проблемные зоны 3 кл. р.я.'!M$64,"ДА","НЕТ")</f>
        <v>ДА</v>
      </c>
      <c r="N13" s="17" t="str">
        <f>IF('Решаемость 3 кл. р.я.'!N13&gt;'Проблемные зоны 3 кл. р.я.'!N$64,"ДА","НЕТ")</f>
        <v>ДА</v>
      </c>
      <c r="O13" s="17" t="str">
        <f>IF('Решаемость 3 кл. р.я.'!O13&gt;'Проблемные зоны 3 кл. р.я.'!O$64,"ДА","НЕТ")</f>
        <v>ДА</v>
      </c>
      <c r="P13" s="17" t="str">
        <f>IF('Решаемость 3 кл. р.я.'!P13&gt;'Проблемные зоны 3 кл. р.я.'!P$64,"ДА","НЕТ")</f>
        <v>ДА</v>
      </c>
      <c r="Q13" s="17" t="str">
        <f>IF('Решаемость 3 кл. р.я.'!Q13&gt;'Проблемные зоны 3 кл. р.я.'!Q$64,"ДА","НЕТ")</f>
        <v>ДА</v>
      </c>
      <c r="R13" s="17" t="str">
        <f>IF('Решаемость 3 кл. р.я.'!R13&gt;'Проблемные зоны 3 кл. р.я.'!R$64,"ДА","НЕТ")</f>
        <v>ДА</v>
      </c>
      <c r="S13" s="17" t="str">
        <f>IF('Решаемость 3 кл. р.я.'!S13&gt;'Проблемные зоны 3 кл. р.я.'!S$64,"ДА","НЕТ")</f>
        <v>ДА</v>
      </c>
      <c r="T13" s="17" t="str">
        <f>IF('Решаемость 3 кл. р.я.'!T13&gt;'Проблемные зоны 3 кл. р.я.'!T$64,"ДА","НЕТ")</f>
        <v>ДА</v>
      </c>
      <c r="U13" s="17" t="str">
        <f>IF('Решаемость 3 кл. р.я.'!U13&gt;'Проблемные зоны 3 кл. р.я.'!U$64,"ДА","НЕТ")</f>
        <v>ДА</v>
      </c>
      <c r="V13" s="17" t="str">
        <f>IF('Решаемость 3 кл. р.я.'!V13&gt;'Проблемные зоны 3 кл. р.я.'!V$64,"ДА","НЕТ")</f>
        <v>ДА</v>
      </c>
      <c r="W13" s="17" t="str">
        <f>IF('Решаемость 3 кл. р.я.'!W13&gt;'Проблемные зоны 3 кл. р.я.'!W$64,"ДА","НЕТ")</f>
        <v>ДА</v>
      </c>
      <c r="X13" s="17" t="str">
        <f>IF('Решаемость 3 кл. р.я.'!X13&gt;'Проблемные зоны 3 кл. р.я.'!X$64,"ДА","НЕТ")</f>
        <v>НЕТ</v>
      </c>
      <c r="Y13" s="17" t="str">
        <f>IF('Решаемость 3 кл. р.я.'!Y13&gt;'Проблемные зоны 3 кл. р.я.'!Y$64,"ДА","НЕТ")</f>
        <v>ДА</v>
      </c>
      <c r="Z13" s="17">
        <f>'Результаты 3 кл. р.я.'!Z13/'Результаты 3 кл. р.я.'!$B13</f>
        <v>0.1388888888888889</v>
      </c>
      <c r="AA13" s="17">
        <f>'Результаты 3 кл. р.я.'!AA13/'Результаты 3 кл. р.я.'!$B13</f>
        <v>0.25</v>
      </c>
      <c r="AB13" s="17">
        <f>'Результаты 3 кл. р.я.'!AB13/'Результаты 3 кл. р.я.'!$B13</f>
        <v>0.41666666666666669</v>
      </c>
      <c r="AC13" s="17">
        <f>'Результаты 3 кл. р.я.'!AC13/'Результаты 3 кл. р.я.'!$B13</f>
        <v>0.19444444444444445</v>
      </c>
    </row>
    <row r="14" spans="1:29" ht="15.75">
      <c r="A14" s="1">
        <v>5</v>
      </c>
      <c r="B14" s="16">
        <v>83</v>
      </c>
      <c r="C14" s="17" t="str">
        <f>IF('Решаемость 3 кл. р.я.'!C14&gt;'Проблемные зоны 3 кл. р.я.'!C$64,"ДА","НЕТ")</f>
        <v>ДА</v>
      </c>
      <c r="D14" s="17" t="str">
        <f>IF('Решаемость 3 кл. р.я.'!D14&gt;'Проблемные зоны 3 кл. р.я.'!D$64,"ДА","НЕТ")</f>
        <v>ДА</v>
      </c>
      <c r="E14" s="17" t="str">
        <f>IF('Решаемость 3 кл. р.я.'!E14&gt;'Проблемные зоны 3 кл. р.я.'!E$64,"ДА","НЕТ")</f>
        <v>ДА</v>
      </c>
      <c r="F14" s="17" t="str">
        <f>IF('Решаемость 3 кл. р.я.'!F14&gt;'Проблемные зоны 3 кл. р.я.'!F$64,"ДА","НЕТ")</f>
        <v>ДА</v>
      </c>
      <c r="G14" s="17" t="str">
        <f>IF('Решаемость 3 кл. р.я.'!G14&gt;'Проблемные зоны 3 кл. р.я.'!G$64,"ДА","НЕТ")</f>
        <v>ДА</v>
      </c>
      <c r="H14" s="17" t="str">
        <f>IF('Решаемость 3 кл. р.я.'!H14&gt;'Проблемные зоны 3 кл. р.я.'!H$64,"ДА","НЕТ")</f>
        <v>ДА</v>
      </c>
      <c r="I14" s="17" t="str">
        <f>IF('Решаемость 3 кл. р.я.'!I14&gt;'Проблемные зоны 3 кл. р.я.'!I$64,"ДА","НЕТ")</f>
        <v>ДА</v>
      </c>
      <c r="J14" s="17" t="str">
        <f>IF('Решаемость 3 кл. р.я.'!J14&gt;'Проблемные зоны 3 кл. р.я.'!J$64,"ДА","НЕТ")</f>
        <v>ДА</v>
      </c>
      <c r="K14" s="17" t="str">
        <f>IF('Решаемость 3 кл. р.я.'!K14&gt;'Проблемные зоны 3 кл. р.я.'!K$64,"ДА","НЕТ")</f>
        <v>ДА</v>
      </c>
      <c r="L14" s="17" t="str">
        <f>IF('Решаемость 3 кл. р.я.'!L14&gt;'Проблемные зоны 3 кл. р.я.'!L$64,"ДА","НЕТ")</f>
        <v>ДА</v>
      </c>
      <c r="M14" s="17" t="str">
        <f>IF('Решаемость 3 кл. р.я.'!M14&gt;'Проблемные зоны 3 кл. р.я.'!M$64,"ДА","НЕТ")</f>
        <v>ДА</v>
      </c>
      <c r="N14" s="17" t="str">
        <f>IF('Решаемость 3 кл. р.я.'!N14&gt;'Проблемные зоны 3 кл. р.я.'!N$64,"ДА","НЕТ")</f>
        <v>ДА</v>
      </c>
      <c r="O14" s="17" t="str">
        <f>IF('Решаемость 3 кл. р.я.'!O14&gt;'Проблемные зоны 3 кл. р.я.'!O$64,"ДА","НЕТ")</f>
        <v>ДА</v>
      </c>
      <c r="P14" s="17" t="str">
        <f>IF('Решаемость 3 кл. р.я.'!P14&gt;'Проблемные зоны 3 кл. р.я.'!P$64,"ДА","НЕТ")</f>
        <v>ДА</v>
      </c>
      <c r="Q14" s="17" t="str">
        <f>IF('Решаемость 3 кл. р.я.'!Q14&gt;'Проблемные зоны 3 кл. р.я.'!Q$64,"ДА","НЕТ")</f>
        <v>ДА</v>
      </c>
      <c r="R14" s="17" t="str">
        <f>IF('Решаемость 3 кл. р.я.'!R14&gt;'Проблемные зоны 3 кл. р.я.'!R$64,"ДА","НЕТ")</f>
        <v>ДА</v>
      </c>
      <c r="S14" s="17" t="str">
        <f>IF('Решаемость 3 кл. р.я.'!S14&gt;'Проблемные зоны 3 кл. р.я.'!S$64,"ДА","НЕТ")</f>
        <v>НЕТ</v>
      </c>
      <c r="T14" s="17" t="str">
        <f>IF('Решаемость 3 кл. р.я.'!T14&gt;'Проблемные зоны 3 кл. р.я.'!T$64,"ДА","НЕТ")</f>
        <v>ДА</v>
      </c>
      <c r="U14" s="17" t="str">
        <f>IF('Решаемость 3 кл. р.я.'!U14&gt;'Проблемные зоны 3 кл. р.я.'!U$64,"ДА","НЕТ")</f>
        <v>ДА</v>
      </c>
      <c r="V14" s="17" t="str">
        <f>IF('Решаемость 3 кл. р.я.'!V14&gt;'Проблемные зоны 3 кл. р.я.'!V$64,"ДА","НЕТ")</f>
        <v>ДА</v>
      </c>
      <c r="W14" s="17" t="str">
        <f>IF('Решаемость 3 кл. р.я.'!W14&gt;'Проблемные зоны 3 кл. р.я.'!W$64,"ДА","НЕТ")</f>
        <v>ДА</v>
      </c>
      <c r="X14" s="17" t="str">
        <f>IF('Решаемость 3 кл. р.я.'!X14&gt;'Проблемные зоны 3 кл. р.я.'!X$64,"ДА","НЕТ")</f>
        <v>ДА</v>
      </c>
      <c r="Y14" s="17" t="str">
        <f>IF('Решаемость 3 кл. р.я.'!Y14&gt;'Проблемные зоны 3 кл. р.я.'!Y$64,"ДА","НЕТ")</f>
        <v>ДА</v>
      </c>
      <c r="Z14" s="17">
        <f>'Результаты 3 кл. р.я.'!Z14/'Результаты 3 кл. р.я.'!$B14</f>
        <v>4.8192771084337352E-2</v>
      </c>
      <c r="AA14" s="17">
        <f>'Результаты 3 кл. р.я.'!AA14/'Результаты 3 кл. р.я.'!$B14</f>
        <v>0.19277108433734941</v>
      </c>
      <c r="AB14" s="17">
        <f>'Результаты 3 кл. р.я.'!AB14/'Результаты 3 кл. р.я.'!$B14</f>
        <v>0.46987951807228917</v>
      </c>
      <c r="AC14" s="17">
        <f>'Результаты 3 кл. р.я.'!AC14/'Результаты 3 кл. р.я.'!$B14</f>
        <v>0.28915662650602408</v>
      </c>
    </row>
    <row r="15" spans="1:29" ht="15.75">
      <c r="A15" s="1">
        <v>6</v>
      </c>
      <c r="B15" s="16">
        <v>68</v>
      </c>
      <c r="C15" s="17" t="str">
        <f>IF('Решаемость 3 кл. р.я.'!C15&gt;'Проблемные зоны 3 кл. р.я.'!C$64,"ДА","НЕТ")</f>
        <v>ДА</v>
      </c>
      <c r="D15" s="17" t="str">
        <f>IF('Решаемость 3 кл. р.я.'!D15&gt;'Проблемные зоны 3 кл. р.я.'!D$64,"ДА","НЕТ")</f>
        <v>ДА</v>
      </c>
      <c r="E15" s="17" t="str">
        <f>IF('Решаемость 3 кл. р.я.'!E15&gt;'Проблемные зоны 3 кл. р.я.'!E$64,"ДА","НЕТ")</f>
        <v>НЕТ</v>
      </c>
      <c r="F15" s="17" t="str">
        <f>IF('Решаемость 3 кл. р.я.'!F15&gt;'Проблемные зоны 3 кл. р.я.'!F$64,"ДА","НЕТ")</f>
        <v>ДА</v>
      </c>
      <c r="G15" s="17" t="str">
        <f>IF('Решаемость 3 кл. р.я.'!G15&gt;'Проблемные зоны 3 кл. р.я.'!G$64,"ДА","НЕТ")</f>
        <v>ДА</v>
      </c>
      <c r="H15" s="17" t="str">
        <f>IF('Решаемость 3 кл. р.я.'!H15&gt;'Проблемные зоны 3 кл. р.я.'!H$64,"ДА","НЕТ")</f>
        <v>ДА</v>
      </c>
      <c r="I15" s="17" t="str">
        <f>IF('Решаемость 3 кл. р.я.'!I15&gt;'Проблемные зоны 3 кл. р.я.'!I$64,"ДА","НЕТ")</f>
        <v>ДА</v>
      </c>
      <c r="J15" s="17" t="str">
        <f>IF('Решаемость 3 кл. р.я.'!J15&gt;'Проблемные зоны 3 кл. р.я.'!J$64,"ДА","НЕТ")</f>
        <v>ДА</v>
      </c>
      <c r="K15" s="17" t="str">
        <f>IF('Решаемость 3 кл. р.я.'!K15&gt;'Проблемные зоны 3 кл. р.я.'!K$64,"ДА","НЕТ")</f>
        <v>ДА</v>
      </c>
      <c r="L15" s="17" t="str">
        <f>IF('Решаемость 3 кл. р.я.'!L15&gt;'Проблемные зоны 3 кл. р.я.'!L$64,"ДА","НЕТ")</f>
        <v>НЕТ</v>
      </c>
      <c r="M15" s="17" t="str">
        <f>IF('Решаемость 3 кл. р.я.'!M15&gt;'Проблемные зоны 3 кл. р.я.'!M$64,"ДА","НЕТ")</f>
        <v>ДА</v>
      </c>
      <c r="N15" s="17" t="str">
        <f>IF('Решаемость 3 кл. р.я.'!N15&gt;'Проблемные зоны 3 кл. р.я.'!N$64,"ДА","НЕТ")</f>
        <v>НЕТ</v>
      </c>
      <c r="O15" s="17" t="str">
        <f>IF('Решаемость 3 кл. р.я.'!O15&gt;'Проблемные зоны 3 кл. р.я.'!O$64,"ДА","НЕТ")</f>
        <v>НЕТ</v>
      </c>
      <c r="P15" s="17" t="str">
        <f>IF('Решаемость 3 кл. р.я.'!P15&gt;'Проблемные зоны 3 кл. р.я.'!P$64,"ДА","НЕТ")</f>
        <v>НЕТ</v>
      </c>
      <c r="Q15" s="17" t="str">
        <f>IF('Решаемость 3 кл. р.я.'!Q15&gt;'Проблемные зоны 3 кл. р.я.'!Q$64,"ДА","НЕТ")</f>
        <v>ДА</v>
      </c>
      <c r="R15" s="17" t="str">
        <f>IF('Решаемость 3 кл. р.я.'!R15&gt;'Проблемные зоны 3 кл. р.я.'!R$64,"ДА","НЕТ")</f>
        <v>ДА</v>
      </c>
      <c r="S15" s="17" t="str">
        <f>IF('Решаемость 3 кл. р.я.'!S15&gt;'Проблемные зоны 3 кл. р.я.'!S$64,"ДА","НЕТ")</f>
        <v>ДА</v>
      </c>
      <c r="T15" s="17" t="str">
        <f>IF('Решаемость 3 кл. р.я.'!T15&gt;'Проблемные зоны 3 кл. р.я.'!T$64,"ДА","НЕТ")</f>
        <v>ДА</v>
      </c>
      <c r="U15" s="17" t="str">
        <f>IF('Решаемость 3 кл. р.я.'!U15&gt;'Проблемные зоны 3 кл. р.я.'!U$64,"ДА","НЕТ")</f>
        <v>ДА</v>
      </c>
      <c r="V15" s="17" t="str">
        <f>IF('Решаемость 3 кл. р.я.'!V15&gt;'Проблемные зоны 3 кл. р.я.'!V$64,"ДА","НЕТ")</f>
        <v>НЕТ</v>
      </c>
      <c r="W15" s="17" t="str">
        <f>IF('Решаемость 3 кл. р.я.'!W15&gt;'Проблемные зоны 3 кл. р.я.'!W$64,"ДА","НЕТ")</f>
        <v>ДА</v>
      </c>
      <c r="X15" s="17" t="str">
        <f>IF('Решаемость 3 кл. р.я.'!X15&gt;'Проблемные зоны 3 кл. р.я.'!X$64,"ДА","НЕТ")</f>
        <v>ДА</v>
      </c>
      <c r="Y15" s="17" t="str">
        <f>IF('Решаемость 3 кл. р.я.'!Y15&gt;'Проблемные зоны 3 кл. р.я.'!Y$64,"ДА","НЕТ")</f>
        <v>ДА</v>
      </c>
      <c r="Z15" s="17">
        <f>'Результаты 3 кл. р.я.'!Z15/'Результаты 3 кл. р.я.'!$B15</f>
        <v>0.27941176470588236</v>
      </c>
      <c r="AA15" s="17">
        <f>'Результаты 3 кл. р.я.'!AA15/'Результаты 3 кл. р.я.'!$B15</f>
        <v>0.39705882352941174</v>
      </c>
      <c r="AB15" s="17">
        <f>'Результаты 3 кл. р.я.'!AB15/'Результаты 3 кл. р.я.'!$B15</f>
        <v>0.27941176470588236</v>
      </c>
      <c r="AC15" s="17">
        <f>'Результаты 3 кл. р.я.'!AC15/'Результаты 3 кл. р.я.'!$B15</f>
        <v>4.4117647058823532E-2</v>
      </c>
    </row>
    <row r="16" spans="1:29" ht="15.75">
      <c r="A16" s="1">
        <v>7</v>
      </c>
      <c r="B16" s="16">
        <v>71</v>
      </c>
      <c r="C16" s="17" t="str">
        <f>IF('Решаемость 3 кл. р.я.'!C16&gt;'Проблемные зоны 3 кл. р.я.'!C$64,"ДА","НЕТ")</f>
        <v>ДА</v>
      </c>
      <c r="D16" s="17" t="str">
        <f>IF('Решаемость 3 кл. р.я.'!D16&gt;'Проблемные зоны 3 кл. р.я.'!D$64,"ДА","НЕТ")</f>
        <v>ДА</v>
      </c>
      <c r="E16" s="17" t="str">
        <f>IF('Решаемость 3 кл. р.я.'!E16&gt;'Проблемные зоны 3 кл. р.я.'!E$64,"ДА","НЕТ")</f>
        <v>ДА</v>
      </c>
      <c r="F16" s="17" t="str">
        <f>IF('Решаемость 3 кл. р.я.'!F16&gt;'Проблемные зоны 3 кл. р.я.'!F$64,"ДА","НЕТ")</f>
        <v>НЕТ</v>
      </c>
      <c r="G16" s="17" t="str">
        <f>IF('Решаемость 3 кл. р.я.'!G16&gt;'Проблемные зоны 3 кл. р.я.'!G$64,"ДА","НЕТ")</f>
        <v>ДА</v>
      </c>
      <c r="H16" s="17" t="str">
        <f>IF('Решаемость 3 кл. р.я.'!H16&gt;'Проблемные зоны 3 кл. р.я.'!H$64,"ДА","НЕТ")</f>
        <v>ДА</v>
      </c>
      <c r="I16" s="17" t="str">
        <f>IF('Решаемость 3 кл. р.я.'!I16&gt;'Проблемные зоны 3 кл. р.я.'!I$64,"ДА","НЕТ")</f>
        <v>ДА</v>
      </c>
      <c r="J16" s="17" t="str">
        <f>IF('Решаемость 3 кл. р.я.'!J16&gt;'Проблемные зоны 3 кл. р.я.'!J$64,"ДА","НЕТ")</f>
        <v>ДА</v>
      </c>
      <c r="K16" s="17" t="str">
        <f>IF('Решаемость 3 кл. р.я.'!K16&gt;'Проблемные зоны 3 кл. р.я.'!K$64,"ДА","НЕТ")</f>
        <v>ДА</v>
      </c>
      <c r="L16" s="17" t="str">
        <f>IF('Решаемость 3 кл. р.я.'!L16&gt;'Проблемные зоны 3 кл. р.я.'!L$64,"ДА","НЕТ")</f>
        <v>ДА</v>
      </c>
      <c r="M16" s="17" t="str">
        <f>IF('Решаемость 3 кл. р.я.'!M16&gt;'Проблемные зоны 3 кл. р.я.'!M$64,"ДА","НЕТ")</f>
        <v>ДА</v>
      </c>
      <c r="N16" s="17" t="str">
        <f>IF('Решаемость 3 кл. р.я.'!N16&gt;'Проблемные зоны 3 кл. р.я.'!N$64,"ДА","НЕТ")</f>
        <v>ДА</v>
      </c>
      <c r="O16" s="17" t="str">
        <f>IF('Решаемость 3 кл. р.я.'!O16&gt;'Проблемные зоны 3 кл. р.я.'!O$64,"ДА","НЕТ")</f>
        <v>ДА</v>
      </c>
      <c r="P16" s="17" t="str">
        <f>IF('Решаемость 3 кл. р.я.'!P16&gt;'Проблемные зоны 3 кл. р.я.'!P$64,"ДА","НЕТ")</f>
        <v>ДА</v>
      </c>
      <c r="Q16" s="17" t="str">
        <f>IF('Решаемость 3 кл. р.я.'!Q16&gt;'Проблемные зоны 3 кл. р.я.'!Q$64,"ДА","НЕТ")</f>
        <v>ДА</v>
      </c>
      <c r="R16" s="17" t="str">
        <f>IF('Решаемость 3 кл. р.я.'!R16&gt;'Проблемные зоны 3 кл. р.я.'!R$64,"ДА","НЕТ")</f>
        <v>ДА</v>
      </c>
      <c r="S16" s="17" t="str">
        <f>IF('Решаемость 3 кл. р.я.'!S16&gt;'Проблемные зоны 3 кл. р.я.'!S$64,"ДА","НЕТ")</f>
        <v>ДА</v>
      </c>
      <c r="T16" s="17" t="str">
        <f>IF('Решаемость 3 кл. р.я.'!T16&gt;'Проблемные зоны 3 кл. р.я.'!T$64,"ДА","НЕТ")</f>
        <v>ДА</v>
      </c>
      <c r="U16" s="17" t="str">
        <f>IF('Решаемость 3 кл. р.я.'!U16&gt;'Проблемные зоны 3 кл. р.я.'!U$64,"ДА","НЕТ")</f>
        <v>ДА</v>
      </c>
      <c r="V16" s="17" t="str">
        <f>IF('Решаемость 3 кл. р.я.'!V16&gt;'Проблемные зоны 3 кл. р.я.'!V$64,"ДА","НЕТ")</f>
        <v>ДА</v>
      </c>
      <c r="W16" s="17" t="str">
        <f>IF('Решаемость 3 кл. р.я.'!W16&gt;'Проблемные зоны 3 кл. р.я.'!W$64,"ДА","НЕТ")</f>
        <v>ДА</v>
      </c>
      <c r="X16" s="17" t="str">
        <f>IF('Решаемость 3 кл. р.я.'!X16&gt;'Проблемные зоны 3 кл. р.я.'!X$64,"ДА","НЕТ")</f>
        <v>ДА</v>
      </c>
      <c r="Y16" s="17" t="str">
        <f>IF('Решаемость 3 кл. р.я.'!Y16&gt;'Проблемные зоны 3 кл. р.я.'!Y$64,"ДА","НЕТ")</f>
        <v>ДА</v>
      </c>
      <c r="Z16" s="17">
        <f>'Результаты 3 кл. р.я.'!Z16/'Результаты 3 кл. р.я.'!$B16</f>
        <v>0.14084507042253522</v>
      </c>
      <c r="AA16" s="17">
        <f>'Результаты 3 кл. р.я.'!AA16/'Результаты 3 кл. р.я.'!$B16</f>
        <v>0.36619718309859156</v>
      </c>
      <c r="AB16" s="17">
        <f>'Результаты 3 кл. р.я.'!AB16/'Результаты 3 кл. р.я.'!$B16</f>
        <v>0.36619718309859156</v>
      </c>
      <c r="AC16" s="17">
        <f>'Результаты 3 кл. р.я.'!AC16/'Результаты 3 кл. р.я.'!$B16</f>
        <v>0.12676056338028169</v>
      </c>
    </row>
    <row r="17" spans="1:29" ht="15.75">
      <c r="A17" s="1">
        <v>8</v>
      </c>
      <c r="B17" s="16">
        <v>76</v>
      </c>
      <c r="C17" s="17" t="str">
        <f>IF('Решаемость 3 кл. р.я.'!C17&gt;'Проблемные зоны 3 кл. р.я.'!C$64,"ДА","НЕТ")</f>
        <v>ДА</v>
      </c>
      <c r="D17" s="17" t="str">
        <f>IF('Решаемость 3 кл. р.я.'!D17&gt;'Проблемные зоны 3 кл. р.я.'!D$64,"ДА","НЕТ")</f>
        <v>ДА</v>
      </c>
      <c r="E17" s="17" t="str">
        <f>IF('Решаемость 3 кл. р.я.'!E17&gt;'Проблемные зоны 3 кл. р.я.'!E$64,"ДА","НЕТ")</f>
        <v>ДА</v>
      </c>
      <c r="F17" s="17" t="str">
        <f>IF('Решаемость 3 кл. р.я.'!F17&gt;'Проблемные зоны 3 кл. р.я.'!F$64,"ДА","НЕТ")</f>
        <v>ДА</v>
      </c>
      <c r="G17" s="17" t="str">
        <f>IF('Решаемость 3 кл. р.я.'!G17&gt;'Проблемные зоны 3 кл. р.я.'!G$64,"ДА","НЕТ")</f>
        <v>ДА</v>
      </c>
      <c r="H17" s="17" t="str">
        <f>IF('Решаемость 3 кл. р.я.'!H17&gt;'Проблемные зоны 3 кл. р.я.'!H$64,"ДА","НЕТ")</f>
        <v>ДА</v>
      </c>
      <c r="I17" s="17" t="str">
        <f>IF('Решаемость 3 кл. р.я.'!I17&gt;'Проблемные зоны 3 кл. р.я.'!I$64,"ДА","НЕТ")</f>
        <v>ДА</v>
      </c>
      <c r="J17" s="17" t="str">
        <f>IF('Решаемость 3 кл. р.я.'!J17&gt;'Проблемные зоны 3 кл. р.я.'!J$64,"ДА","НЕТ")</f>
        <v>ДА</v>
      </c>
      <c r="K17" s="17" t="str">
        <f>IF('Решаемость 3 кл. р.я.'!K17&gt;'Проблемные зоны 3 кл. р.я.'!K$64,"ДА","НЕТ")</f>
        <v>ДА</v>
      </c>
      <c r="L17" s="17" t="str">
        <f>IF('Решаемость 3 кл. р.я.'!L17&gt;'Проблемные зоны 3 кл. р.я.'!L$64,"ДА","НЕТ")</f>
        <v>ДА</v>
      </c>
      <c r="M17" s="17" t="str">
        <f>IF('Решаемость 3 кл. р.я.'!M17&gt;'Проблемные зоны 3 кл. р.я.'!M$64,"ДА","НЕТ")</f>
        <v>ДА</v>
      </c>
      <c r="N17" s="17" t="str">
        <f>IF('Решаемость 3 кл. р.я.'!N17&gt;'Проблемные зоны 3 кл. р.я.'!N$64,"ДА","НЕТ")</f>
        <v>ДА</v>
      </c>
      <c r="O17" s="17" t="str">
        <f>IF('Решаемость 3 кл. р.я.'!O17&gt;'Проблемные зоны 3 кл. р.я.'!O$64,"ДА","НЕТ")</f>
        <v>ДА</v>
      </c>
      <c r="P17" s="17" t="str">
        <f>IF('Решаемость 3 кл. р.я.'!P17&gt;'Проблемные зоны 3 кл. р.я.'!P$64,"ДА","НЕТ")</f>
        <v>ДА</v>
      </c>
      <c r="Q17" s="17" t="str">
        <f>IF('Решаемость 3 кл. р.я.'!Q17&gt;'Проблемные зоны 3 кл. р.я.'!Q$64,"ДА","НЕТ")</f>
        <v>ДА</v>
      </c>
      <c r="R17" s="17" t="str">
        <f>IF('Решаемость 3 кл. р.я.'!R17&gt;'Проблемные зоны 3 кл. р.я.'!R$64,"ДА","НЕТ")</f>
        <v>ДА</v>
      </c>
      <c r="S17" s="17" t="str">
        <f>IF('Решаемость 3 кл. р.я.'!S17&gt;'Проблемные зоны 3 кл. р.я.'!S$64,"ДА","НЕТ")</f>
        <v>ДА</v>
      </c>
      <c r="T17" s="17" t="str">
        <f>IF('Решаемость 3 кл. р.я.'!T17&gt;'Проблемные зоны 3 кл. р.я.'!T$64,"ДА","НЕТ")</f>
        <v>ДА</v>
      </c>
      <c r="U17" s="17" t="str">
        <f>IF('Решаемость 3 кл. р.я.'!U17&gt;'Проблемные зоны 3 кл. р.я.'!U$64,"ДА","НЕТ")</f>
        <v>ДА</v>
      </c>
      <c r="V17" s="17" t="str">
        <f>IF('Решаемость 3 кл. р.я.'!V17&gt;'Проблемные зоны 3 кл. р.я.'!V$64,"ДА","НЕТ")</f>
        <v>ДА</v>
      </c>
      <c r="W17" s="17" t="str">
        <f>IF('Решаемость 3 кл. р.я.'!W17&gt;'Проблемные зоны 3 кл. р.я.'!W$64,"ДА","НЕТ")</f>
        <v>ДА</v>
      </c>
      <c r="X17" s="17" t="str">
        <f>IF('Решаемость 3 кл. р.я.'!X17&gt;'Проблемные зоны 3 кл. р.я.'!X$64,"ДА","НЕТ")</f>
        <v>ДА</v>
      </c>
      <c r="Y17" s="17" t="str">
        <f>IF('Решаемость 3 кл. р.я.'!Y17&gt;'Проблемные зоны 3 кл. р.я.'!Y$64,"ДА","НЕТ")</f>
        <v>ДА</v>
      </c>
      <c r="Z17" s="17">
        <f>'Результаты 3 кл. р.я.'!Z17/'Результаты 3 кл. р.я.'!$B17</f>
        <v>0.21052631578947367</v>
      </c>
      <c r="AA17" s="17">
        <f>'Результаты 3 кл. р.я.'!AA17/'Результаты 3 кл. р.я.'!$B17</f>
        <v>0.28947368421052633</v>
      </c>
      <c r="AB17" s="17">
        <f>'Результаты 3 кл. р.я.'!AB17/'Результаты 3 кл. р.я.'!$B17</f>
        <v>0.34210526315789475</v>
      </c>
      <c r="AC17" s="17">
        <f>'Результаты 3 кл. р.я.'!AC17/'Результаты 3 кл. р.я.'!$B17</f>
        <v>0.15789473684210525</v>
      </c>
    </row>
    <row r="18" spans="1:29" ht="15.75">
      <c r="A18" s="1">
        <v>9</v>
      </c>
      <c r="B18" s="16">
        <v>49</v>
      </c>
      <c r="C18" s="17" t="str">
        <f>IF('Решаемость 3 кл. р.я.'!C18&gt;'Проблемные зоны 3 кл. р.я.'!C$64,"ДА","НЕТ")</f>
        <v>ДА</v>
      </c>
      <c r="D18" s="17" t="str">
        <f>IF('Решаемость 3 кл. р.я.'!D18&gt;'Проблемные зоны 3 кл. р.я.'!D$64,"ДА","НЕТ")</f>
        <v>ДА</v>
      </c>
      <c r="E18" s="17" t="str">
        <f>IF('Решаемость 3 кл. р.я.'!E18&gt;'Проблемные зоны 3 кл. р.я.'!E$64,"ДА","НЕТ")</f>
        <v>ДА</v>
      </c>
      <c r="F18" s="17" t="str">
        <f>IF('Решаемость 3 кл. р.я.'!F18&gt;'Проблемные зоны 3 кл. р.я.'!F$64,"ДА","НЕТ")</f>
        <v>ДА</v>
      </c>
      <c r="G18" s="17" t="str">
        <f>IF('Решаемость 3 кл. р.я.'!G18&gt;'Проблемные зоны 3 кл. р.я.'!G$64,"ДА","НЕТ")</f>
        <v>ДА</v>
      </c>
      <c r="H18" s="17" t="str">
        <f>IF('Решаемость 3 кл. р.я.'!H18&gt;'Проблемные зоны 3 кл. р.я.'!H$64,"ДА","НЕТ")</f>
        <v>ДА</v>
      </c>
      <c r="I18" s="17" t="str">
        <f>IF('Решаемость 3 кл. р.я.'!I18&gt;'Проблемные зоны 3 кл. р.я.'!I$64,"ДА","НЕТ")</f>
        <v>ДА</v>
      </c>
      <c r="J18" s="17" t="str">
        <f>IF('Решаемость 3 кл. р.я.'!J18&gt;'Проблемные зоны 3 кл. р.я.'!J$64,"ДА","НЕТ")</f>
        <v>ДА</v>
      </c>
      <c r="K18" s="17" t="str">
        <f>IF('Решаемость 3 кл. р.я.'!K18&gt;'Проблемные зоны 3 кл. р.я.'!K$64,"ДА","НЕТ")</f>
        <v>ДА</v>
      </c>
      <c r="L18" s="17" t="str">
        <f>IF('Решаемость 3 кл. р.я.'!L18&gt;'Проблемные зоны 3 кл. р.я.'!L$64,"ДА","НЕТ")</f>
        <v>ДА</v>
      </c>
      <c r="M18" s="17" t="str">
        <f>IF('Решаемость 3 кл. р.я.'!M18&gt;'Проблемные зоны 3 кл. р.я.'!M$64,"ДА","НЕТ")</f>
        <v>ДА</v>
      </c>
      <c r="N18" s="17" t="str">
        <f>IF('Решаемость 3 кл. р.я.'!N18&gt;'Проблемные зоны 3 кл. р.я.'!N$64,"ДА","НЕТ")</f>
        <v>ДА</v>
      </c>
      <c r="O18" s="17" t="str">
        <f>IF('Решаемость 3 кл. р.я.'!O18&gt;'Проблемные зоны 3 кл. р.я.'!O$64,"ДА","НЕТ")</f>
        <v>ДА</v>
      </c>
      <c r="P18" s="17" t="str">
        <f>IF('Решаемость 3 кл. р.я.'!P18&gt;'Проблемные зоны 3 кл. р.я.'!P$64,"ДА","НЕТ")</f>
        <v>ДА</v>
      </c>
      <c r="Q18" s="17" t="str">
        <f>IF('Решаемость 3 кл. р.я.'!Q18&gt;'Проблемные зоны 3 кл. р.я.'!Q$64,"ДА","НЕТ")</f>
        <v>ДА</v>
      </c>
      <c r="R18" s="17" t="str">
        <f>IF('Решаемость 3 кл. р.я.'!R18&gt;'Проблемные зоны 3 кл. р.я.'!R$64,"ДА","НЕТ")</f>
        <v>ДА</v>
      </c>
      <c r="S18" s="17" t="str">
        <f>IF('Решаемость 3 кл. р.я.'!S18&gt;'Проблемные зоны 3 кл. р.я.'!S$64,"ДА","НЕТ")</f>
        <v>ДА</v>
      </c>
      <c r="T18" s="17" t="str">
        <f>IF('Решаемость 3 кл. р.я.'!T18&gt;'Проблемные зоны 3 кл. р.я.'!T$64,"ДА","НЕТ")</f>
        <v>ДА</v>
      </c>
      <c r="U18" s="17" t="str">
        <f>IF('Решаемость 3 кл. р.я.'!U18&gt;'Проблемные зоны 3 кл. р.я.'!U$64,"ДА","НЕТ")</f>
        <v>ДА</v>
      </c>
      <c r="V18" s="17" t="str">
        <f>IF('Решаемость 3 кл. р.я.'!V18&gt;'Проблемные зоны 3 кл. р.я.'!V$64,"ДА","НЕТ")</f>
        <v>ДА</v>
      </c>
      <c r="W18" s="17" t="str">
        <f>IF('Решаемость 3 кл. р.я.'!W18&gt;'Проблемные зоны 3 кл. р.я.'!W$64,"ДА","НЕТ")</f>
        <v>ДА</v>
      </c>
      <c r="X18" s="17" t="str">
        <f>IF('Решаемость 3 кл. р.я.'!X18&gt;'Проблемные зоны 3 кл. р.я.'!X$64,"ДА","НЕТ")</f>
        <v>ДА</v>
      </c>
      <c r="Y18" s="17" t="str">
        <f>IF('Решаемость 3 кл. р.я.'!Y18&gt;'Проблемные зоны 3 кл. р.я.'!Y$64,"ДА","НЕТ")</f>
        <v>ДА</v>
      </c>
      <c r="Z18" s="17">
        <f>'Результаты 3 кл. р.я.'!Z18/'Результаты 3 кл. р.я.'!$B18</f>
        <v>0</v>
      </c>
      <c r="AA18" s="17">
        <f>'Результаты 3 кл. р.я.'!AA18/'Результаты 3 кл. р.я.'!$B18</f>
        <v>0.34693877551020408</v>
      </c>
      <c r="AB18" s="17">
        <f>'Результаты 3 кл. р.я.'!AB18/'Результаты 3 кл. р.я.'!$B18</f>
        <v>0.5714285714285714</v>
      </c>
      <c r="AC18" s="17">
        <f>'Результаты 3 кл. р.я.'!AC18/'Результаты 3 кл. р.я.'!$B18</f>
        <v>8.1632653061224483E-2</v>
      </c>
    </row>
    <row r="19" spans="1:29" ht="15.75">
      <c r="A19" s="1">
        <v>10</v>
      </c>
      <c r="B19" s="16">
        <v>77</v>
      </c>
      <c r="C19" s="17" t="str">
        <f>IF('Решаемость 3 кл. р.я.'!C19&gt;'Проблемные зоны 3 кл. р.я.'!C$64,"ДА","НЕТ")</f>
        <v>ДА</v>
      </c>
      <c r="D19" s="17" t="str">
        <f>IF('Решаемость 3 кл. р.я.'!D19&gt;'Проблемные зоны 3 кл. р.я.'!D$64,"ДА","НЕТ")</f>
        <v>ДА</v>
      </c>
      <c r="E19" s="17" t="str">
        <f>IF('Решаемость 3 кл. р.я.'!E19&gt;'Проблемные зоны 3 кл. р.я.'!E$64,"ДА","НЕТ")</f>
        <v>ДА</v>
      </c>
      <c r="F19" s="17" t="str">
        <f>IF('Решаемость 3 кл. р.я.'!F19&gt;'Проблемные зоны 3 кл. р.я.'!F$64,"ДА","НЕТ")</f>
        <v>ДА</v>
      </c>
      <c r="G19" s="17" t="str">
        <f>IF('Решаемость 3 кл. р.я.'!G19&gt;'Проблемные зоны 3 кл. р.я.'!G$64,"ДА","НЕТ")</f>
        <v>ДА</v>
      </c>
      <c r="H19" s="17" t="str">
        <f>IF('Решаемость 3 кл. р.я.'!H19&gt;'Проблемные зоны 3 кл. р.я.'!H$64,"ДА","НЕТ")</f>
        <v>ДА</v>
      </c>
      <c r="I19" s="17" t="str">
        <f>IF('Решаемость 3 кл. р.я.'!I19&gt;'Проблемные зоны 3 кл. р.я.'!I$64,"ДА","НЕТ")</f>
        <v>ДА</v>
      </c>
      <c r="J19" s="17" t="str">
        <f>IF('Решаемость 3 кл. р.я.'!J19&gt;'Проблемные зоны 3 кл. р.я.'!J$64,"ДА","НЕТ")</f>
        <v>ДА</v>
      </c>
      <c r="K19" s="17" t="str">
        <f>IF('Решаемость 3 кл. р.я.'!K19&gt;'Проблемные зоны 3 кл. р.я.'!K$64,"ДА","НЕТ")</f>
        <v>ДА</v>
      </c>
      <c r="L19" s="17" t="str">
        <f>IF('Решаемость 3 кл. р.я.'!L19&gt;'Проблемные зоны 3 кл. р.я.'!L$64,"ДА","НЕТ")</f>
        <v>ДА</v>
      </c>
      <c r="M19" s="17" t="str">
        <f>IF('Решаемость 3 кл. р.я.'!M19&gt;'Проблемные зоны 3 кл. р.я.'!M$64,"ДА","НЕТ")</f>
        <v>ДА</v>
      </c>
      <c r="N19" s="17" t="str">
        <f>IF('Решаемость 3 кл. р.я.'!N19&gt;'Проблемные зоны 3 кл. р.я.'!N$64,"ДА","НЕТ")</f>
        <v>ДА</v>
      </c>
      <c r="O19" s="17" t="str">
        <f>IF('Решаемость 3 кл. р.я.'!O19&gt;'Проблемные зоны 3 кл. р.я.'!O$64,"ДА","НЕТ")</f>
        <v>ДА</v>
      </c>
      <c r="P19" s="17" t="str">
        <f>IF('Решаемость 3 кл. р.я.'!P19&gt;'Проблемные зоны 3 кл. р.я.'!P$64,"ДА","НЕТ")</f>
        <v>ДА</v>
      </c>
      <c r="Q19" s="17" t="str">
        <f>IF('Решаемость 3 кл. р.я.'!Q19&gt;'Проблемные зоны 3 кл. р.я.'!Q$64,"ДА","НЕТ")</f>
        <v>ДА</v>
      </c>
      <c r="R19" s="17" t="str">
        <f>IF('Решаемость 3 кл. р.я.'!R19&gt;'Проблемные зоны 3 кл. р.я.'!R$64,"ДА","НЕТ")</f>
        <v>ДА</v>
      </c>
      <c r="S19" s="17" t="str">
        <f>IF('Решаемость 3 кл. р.я.'!S19&gt;'Проблемные зоны 3 кл. р.я.'!S$64,"ДА","НЕТ")</f>
        <v>ДА</v>
      </c>
      <c r="T19" s="17" t="str">
        <f>IF('Решаемость 3 кл. р.я.'!T19&gt;'Проблемные зоны 3 кл. р.я.'!T$64,"ДА","НЕТ")</f>
        <v>ДА</v>
      </c>
      <c r="U19" s="17" t="str">
        <f>IF('Решаемость 3 кл. р.я.'!U19&gt;'Проблемные зоны 3 кл. р.я.'!U$64,"ДА","НЕТ")</f>
        <v>ДА</v>
      </c>
      <c r="V19" s="17" t="str">
        <f>IF('Решаемость 3 кл. р.я.'!V19&gt;'Проблемные зоны 3 кл. р.я.'!V$64,"ДА","НЕТ")</f>
        <v>ДА</v>
      </c>
      <c r="W19" s="17" t="str">
        <f>IF('Решаемость 3 кл. р.я.'!W19&gt;'Проблемные зоны 3 кл. р.я.'!W$64,"ДА","НЕТ")</f>
        <v>ДА</v>
      </c>
      <c r="X19" s="17" t="str">
        <f>IF('Решаемость 3 кл. р.я.'!X19&gt;'Проблемные зоны 3 кл. р.я.'!X$64,"ДА","НЕТ")</f>
        <v>ДА</v>
      </c>
      <c r="Y19" s="17" t="str">
        <f>IF('Решаемость 3 кл. р.я.'!Y19&gt;'Проблемные зоны 3 кл. р.я.'!Y$64,"ДА","НЕТ")</f>
        <v>ДА</v>
      </c>
      <c r="Z19" s="17">
        <f>'Результаты 3 кл. р.я.'!Z19/'Результаты 3 кл. р.я.'!$B19</f>
        <v>0.12987012987012986</v>
      </c>
      <c r="AA19" s="17">
        <f>'Результаты 3 кл. р.я.'!AA19/'Результаты 3 кл. р.я.'!$B19</f>
        <v>0.35064935064935066</v>
      </c>
      <c r="AB19" s="17">
        <f>'Результаты 3 кл. р.я.'!AB19/'Результаты 3 кл. р.я.'!$B19</f>
        <v>0.45454545454545453</v>
      </c>
      <c r="AC19" s="17">
        <f>'Результаты 3 кл. р.я.'!AC19/'Результаты 3 кл. р.я.'!$B19</f>
        <v>6.4935064935064929E-2</v>
      </c>
    </row>
    <row r="20" spans="1:29" ht="15.75">
      <c r="A20" s="1">
        <v>12</v>
      </c>
      <c r="B20" s="16">
        <v>43</v>
      </c>
      <c r="C20" s="17" t="str">
        <f>IF('Решаемость 3 кл. р.я.'!C20&gt;'Проблемные зоны 3 кл. р.я.'!C$64,"ДА","НЕТ")</f>
        <v>НЕТ</v>
      </c>
      <c r="D20" s="17" t="str">
        <f>IF('Решаемость 3 кл. р.я.'!D20&gt;'Проблемные зоны 3 кл. р.я.'!D$64,"ДА","НЕТ")</f>
        <v>ДА</v>
      </c>
      <c r="E20" s="17" t="str">
        <f>IF('Решаемость 3 кл. р.я.'!E20&gt;'Проблемные зоны 3 кл. р.я.'!E$64,"ДА","НЕТ")</f>
        <v>НЕТ</v>
      </c>
      <c r="F20" s="17" t="str">
        <f>IF('Решаемость 3 кл. р.я.'!F20&gt;'Проблемные зоны 3 кл. р.я.'!F$64,"ДА","НЕТ")</f>
        <v>ДА</v>
      </c>
      <c r="G20" s="17" t="str">
        <f>IF('Решаемость 3 кл. р.я.'!G20&gt;'Проблемные зоны 3 кл. р.я.'!G$64,"ДА","НЕТ")</f>
        <v>ДА</v>
      </c>
      <c r="H20" s="17" t="str">
        <f>IF('Решаемость 3 кл. р.я.'!H20&gt;'Проблемные зоны 3 кл. р.я.'!H$64,"ДА","НЕТ")</f>
        <v>ДА</v>
      </c>
      <c r="I20" s="17" t="str">
        <f>IF('Решаемость 3 кл. р.я.'!I20&gt;'Проблемные зоны 3 кл. р.я.'!I$64,"ДА","НЕТ")</f>
        <v>НЕТ</v>
      </c>
      <c r="J20" s="17" t="str">
        <f>IF('Решаемость 3 кл. р.я.'!J20&gt;'Проблемные зоны 3 кл. р.я.'!J$64,"ДА","НЕТ")</f>
        <v>ДА</v>
      </c>
      <c r="K20" s="17" t="str">
        <f>IF('Решаемость 3 кл. р.я.'!K20&gt;'Проблемные зоны 3 кл. р.я.'!K$64,"ДА","НЕТ")</f>
        <v>НЕТ</v>
      </c>
      <c r="L20" s="17" t="str">
        <f>IF('Решаемость 3 кл. р.я.'!L20&gt;'Проблемные зоны 3 кл. р.я.'!L$64,"ДА","НЕТ")</f>
        <v>НЕТ</v>
      </c>
      <c r="M20" s="17" t="str">
        <f>IF('Решаемость 3 кл. р.я.'!M20&gt;'Проблемные зоны 3 кл. р.я.'!M$64,"ДА","НЕТ")</f>
        <v>ДА</v>
      </c>
      <c r="N20" s="17" t="str">
        <f>IF('Решаемость 3 кл. р.я.'!N20&gt;'Проблемные зоны 3 кл. р.я.'!N$64,"ДА","НЕТ")</f>
        <v>ДА</v>
      </c>
      <c r="O20" s="17" t="str">
        <f>IF('Решаемость 3 кл. р.я.'!O20&gt;'Проблемные зоны 3 кл. р.я.'!O$64,"ДА","НЕТ")</f>
        <v>ДА</v>
      </c>
      <c r="P20" s="17" t="str">
        <f>IF('Решаемость 3 кл. р.я.'!P20&gt;'Проблемные зоны 3 кл. р.я.'!P$64,"ДА","НЕТ")</f>
        <v>ДА</v>
      </c>
      <c r="Q20" s="17" t="str">
        <f>IF('Решаемость 3 кл. р.я.'!Q20&gt;'Проблемные зоны 3 кл. р.я.'!Q$64,"ДА","НЕТ")</f>
        <v>ДА</v>
      </c>
      <c r="R20" s="17" t="str">
        <f>IF('Решаемость 3 кл. р.я.'!R20&gt;'Проблемные зоны 3 кл. р.я.'!R$64,"ДА","НЕТ")</f>
        <v>ДА</v>
      </c>
      <c r="S20" s="17" t="str">
        <f>IF('Решаемость 3 кл. р.я.'!S20&gt;'Проблемные зоны 3 кл. р.я.'!S$64,"ДА","НЕТ")</f>
        <v>ДА</v>
      </c>
      <c r="T20" s="17" t="str">
        <f>IF('Решаемость 3 кл. р.я.'!T20&gt;'Проблемные зоны 3 кл. р.я.'!T$64,"ДА","НЕТ")</f>
        <v>НЕТ</v>
      </c>
      <c r="U20" s="17" t="str">
        <f>IF('Решаемость 3 кл. р.я.'!U20&gt;'Проблемные зоны 3 кл. р.я.'!U$64,"ДА","НЕТ")</f>
        <v>НЕТ</v>
      </c>
      <c r="V20" s="17" t="str">
        <f>IF('Решаемость 3 кл. р.я.'!V20&gt;'Проблемные зоны 3 кл. р.я.'!V$64,"ДА","НЕТ")</f>
        <v>НЕТ</v>
      </c>
      <c r="W20" s="17" t="str">
        <f>IF('Решаемость 3 кл. р.я.'!W20&gt;'Проблемные зоны 3 кл. р.я.'!W$64,"ДА","НЕТ")</f>
        <v>ДА</v>
      </c>
      <c r="X20" s="17" t="str">
        <f>IF('Решаемость 3 кл. р.я.'!X20&gt;'Проблемные зоны 3 кл. р.я.'!X$64,"ДА","НЕТ")</f>
        <v>НЕТ</v>
      </c>
      <c r="Y20" s="17" t="str">
        <f>IF('Решаемость 3 кл. р.я.'!Y20&gt;'Проблемные зоны 3 кл. р.я.'!Y$64,"ДА","НЕТ")</f>
        <v>НЕТ</v>
      </c>
      <c r="Z20" s="17">
        <f>'Результаты 3 кл. р.я.'!Z20/'Результаты 3 кл. р.я.'!$B20</f>
        <v>0.23255813953488372</v>
      </c>
      <c r="AA20" s="17">
        <f>'Результаты 3 кл. р.я.'!AA20/'Результаты 3 кл. р.я.'!$B20</f>
        <v>0.53488372093023251</v>
      </c>
      <c r="AB20" s="17">
        <f>'Результаты 3 кл. р.я.'!AB20/'Результаты 3 кл. р.я.'!$B20</f>
        <v>0.18604651162790697</v>
      </c>
      <c r="AC20" s="17">
        <f>'Результаты 3 кл. р.я.'!AC20/'Результаты 3 кл. р.я.'!$B20</f>
        <v>4.6511627906976744E-2</v>
      </c>
    </row>
    <row r="21" spans="1:29" ht="15.75">
      <c r="A21" s="1">
        <v>13</v>
      </c>
      <c r="B21" s="16">
        <v>78</v>
      </c>
      <c r="C21" s="17" t="str">
        <f>IF('Решаемость 3 кл. р.я.'!C21&gt;'Проблемные зоны 3 кл. р.я.'!C$64,"ДА","НЕТ")</f>
        <v>НЕТ</v>
      </c>
      <c r="D21" s="17" t="str">
        <f>IF('Решаемость 3 кл. р.я.'!D21&gt;'Проблемные зоны 3 кл. р.я.'!D$64,"ДА","НЕТ")</f>
        <v>ДА</v>
      </c>
      <c r="E21" s="17" t="str">
        <f>IF('Решаемость 3 кл. р.я.'!E21&gt;'Проблемные зоны 3 кл. р.я.'!E$64,"ДА","НЕТ")</f>
        <v>ДА</v>
      </c>
      <c r="F21" s="17" t="str">
        <f>IF('Решаемость 3 кл. р.я.'!F21&gt;'Проблемные зоны 3 кл. р.я.'!F$64,"ДА","НЕТ")</f>
        <v>ДА</v>
      </c>
      <c r="G21" s="17" t="str">
        <f>IF('Решаемость 3 кл. р.я.'!G21&gt;'Проблемные зоны 3 кл. р.я.'!G$64,"ДА","НЕТ")</f>
        <v>ДА</v>
      </c>
      <c r="H21" s="17" t="str">
        <f>IF('Решаемость 3 кл. р.я.'!H21&gt;'Проблемные зоны 3 кл. р.я.'!H$64,"ДА","НЕТ")</f>
        <v>ДА</v>
      </c>
      <c r="I21" s="17" t="str">
        <f>IF('Решаемость 3 кл. р.я.'!I21&gt;'Проблемные зоны 3 кл. р.я.'!I$64,"ДА","НЕТ")</f>
        <v>НЕТ</v>
      </c>
      <c r="J21" s="17" t="str">
        <f>IF('Решаемость 3 кл. р.я.'!J21&gt;'Проблемные зоны 3 кл. р.я.'!J$64,"ДА","НЕТ")</f>
        <v>НЕТ</v>
      </c>
      <c r="K21" s="17" t="str">
        <f>IF('Решаемость 3 кл. р.я.'!K21&gt;'Проблемные зоны 3 кл. р.я.'!K$64,"ДА","НЕТ")</f>
        <v>ДА</v>
      </c>
      <c r="L21" s="17" t="str">
        <f>IF('Решаемость 3 кл. р.я.'!L21&gt;'Проблемные зоны 3 кл. р.я.'!L$64,"ДА","НЕТ")</f>
        <v>ДА</v>
      </c>
      <c r="M21" s="17" t="str">
        <f>IF('Решаемость 3 кл. р.я.'!M21&gt;'Проблемные зоны 3 кл. р.я.'!M$64,"ДА","НЕТ")</f>
        <v>ДА</v>
      </c>
      <c r="N21" s="17" t="str">
        <f>IF('Решаемость 3 кл. р.я.'!N21&gt;'Проблемные зоны 3 кл. р.я.'!N$64,"ДА","НЕТ")</f>
        <v>ДА</v>
      </c>
      <c r="O21" s="17" t="str">
        <f>IF('Решаемость 3 кл. р.я.'!O21&gt;'Проблемные зоны 3 кл. р.я.'!O$64,"ДА","НЕТ")</f>
        <v>ДА</v>
      </c>
      <c r="P21" s="17" t="str">
        <f>IF('Решаемость 3 кл. р.я.'!P21&gt;'Проблемные зоны 3 кл. р.я.'!P$64,"ДА","НЕТ")</f>
        <v>ДА</v>
      </c>
      <c r="Q21" s="17" t="str">
        <f>IF('Решаемость 3 кл. р.я.'!Q21&gt;'Проблемные зоны 3 кл. р.я.'!Q$64,"ДА","НЕТ")</f>
        <v>ДА</v>
      </c>
      <c r="R21" s="17" t="str">
        <f>IF('Решаемость 3 кл. р.я.'!R21&gt;'Проблемные зоны 3 кл. р.я.'!R$64,"ДА","НЕТ")</f>
        <v>ДА</v>
      </c>
      <c r="S21" s="17" t="str">
        <f>IF('Решаемость 3 кл. р.я.'!S21&gt;'Проблемные зоны 3 кл. р.я.'!S$64,"ДА","НЕТ")</f>
        <v>ДА</v>
      </c>
      <c r="T21" s="17" t="str">
        <f>IF('Решаемость 3 кл. р.я.'!T21&gt;'Проблемные зоны 3 кл. р.я.'!T$64,"ДА","НЕТ")</f>
        <v>ДА</v>
      </c>
      <c r="U21" s="17" t="str">
        <f>IF('Решаемость 3 кл. р.я.'!U21&gt;'Проблемные зоны 3 кл. р.я.'!U$64,"ДА","НЕТ")</f>
        <v>ДА</v>
      </c>
      <c r="V21" s="17" t="str">
        <f>IF('Решаемость 3 кл. р.я.'!V21&gt;'Проблемные зоны 3 кл. р.я.'!V$64,"ДА","НЕТ")</f>
        <v>ДА</v>
      </c>
      <c r="W21" s="17" t="str">
        <f>IF('Решаемость 3 кл. р.я.'!W21&gt;'Проблемные зоны 3 кл. р.я.'!W$64,"ДА","НЕТ")</f>
        <v>ДА</v>
      </c>
      <c r="X21" s="17" t="str">
        <f>IF('Решаемость 3 кл. р.я.'!X21&gt;'Проблемные зоны 3 кл. р.я.'!X$64,"ДА","НЕТ")</f>
        <v>ДА</v>
      </c>
      <c r="Y21" s="17" t="str">
        <f>IF('Решаемость 3 кл. р.я.'!Y21&gt;'Проблемные зоны 3 кл. р.я.'!Y$64,"ДА","НЕТ")</f>
        <v>ДА</v>
      </c>
      <c r="Z21" s="17">
        <f>'Результаты 3 кл. р.я.'!Z21/'Результаты 3 кл. р.я.'!$B21</f>
        <v>0.20512820512820512</v>
      </c>
      <c r="AA21" s="17">
        <f>'Результаты 3 кл. р.я.'!AA21/'Результаты 3 кл. р.я.'!$B21</f>
        <v>0.39743589743589741</v>
      </c>
      <c r="AB21" s="17">
        <f>'Результаты 3 кл. р.я.'!AB21/'Результаты 3 кл. р.я.'!$B21</f>
        <v>0.33333333333333331</v>
      </c>
      <c r="AC21" s="17">
        <f>'Результаты 3 кл. р.я.'!AC21/'Результаты 3 кл. р.я.'!$B21</f>
        <v>6.4102564102564097E-2</v>
      </c>
    </row>
    <row r="22" spans="1:29" ht="15.75">
      <c r="A22" s="1">
        <v>20</v>
      </c>
      <c r="B22" s="16">
        <v>86</v>
      </c>
      <c r="C22" s="17" t="str">
        <f>IF('Решаемость 3 кл. р.я.'!C22&gt;'Проблемные зоны 3 кл. р.я.'!C$64,"ДА","НЕТ")</f>
        <v>НЕТ</v>
      </c>
      <c r="D22" s="17" t="str">
        <f>IF('Решаемость 3 кл. р.я.'!D22&gt;'Проблемные зоны 3 кл. р.я.'!D$64,"ДА","НЕТ")</f>
        <v>ДА</v>
      </c>
      <c r="E22" s="17" t="str">
        <f>IF('Решаемость 3 кл. р.я.'!E22&gt;'Проблемные зоны 3 кл. р.я.'!E$64,"ДА","НЕТ")</f>
        <v>ДА</v>
      </c>
      <c r="F22" s="17" t="str">
        <f>IF('Решаемость 3 кл. р.я.'!F22&gt;'Проблемные зоны 3 кл. р.я.'!F$64,"ДА","НЕТ")</f>
        <v>ДА</v>
      </c>
      <c r="G22" s="17" t="str">
        <f>IF('Решаемость 3 кл. р.я.'!G22&gt;'Проблемные зоны 3 кл. р.я.'!G$64,"ДА","НЕТ")</f>
        <v>ДА</v>
      </c>
      <c r="H22" s="17" t="str">
        <f>IF('Решаемость 3 кл. р.я.'!H22&gt;'Проблемные зоны 3 кл. р.я.'!H$64,"ДА","НЕТ")</f>
        <v>ДА</v>
      </c>
      <c r="I22" s="17" t="str">
        <f>IF('Решаемость 3 кл. р.я.'!I22&gt;'Проблемные зоны 3 кл. р.я.'!I$64,"ДА","НЕТ")</f>
        <v>ДА</v>
      </c>
      <c r="J22" s="17" t="str">
        <f>IF('Решаемость 3 кл. р.я.'!J22&gt;'Проблемные зоны 3 кл. р.я.'!J$64,"ДА","НЕТ")</f>
        <v>ДА</v>
      </c>
      <c r="K22" s="17" t="str">
        <f>IF('Решаемость 3 кл. р.я.'!K22&gt;'Проблемные зоны 3 кл. р.я.'!K$64,"ДА","НЕТ")</f>
        <v>ДА</v>
      </c>
      <c r="L22" s="17" t="str">
        <f>IF('Решаемость 3 кл. р.я.'!L22&gt;'Проблемные зоны 3 кл. р.я.'!L$64,"ДА","НЕТ")</f>
        <v>НЕТ</v>
      </c>
      <c r="M22" s="17" t="str">
        <f>IF('Решаемость 3 кл. р.я.'!M22&gt;'Проблемные зоны 3 кл. р.я.'!M$64,"ДА","НЕТ")</f>
        <v>НЕТ</v>
      </c>
      <c r="N22" s="17" t="str">
        <f>IF('Решаемость 3 кл. р.я.'!N22&gt;'Проблемные зоны 3 кл. р.я.'!N$64,"ДА","НЕТ")</f>
        <v>НЕТ</v>
      </c>
      <c r="O22" s="17" t="str">
        <f>IF('Решаемость 3 кл. р.я.'!O22&gt;'Проблемные зоны 3 кл. р.я.'!O$64,"ДА","НЕТ")</f>
        <v>НЕТ</v>
      </c>
      <c r="P22" s="17" t="str">
        <f>IF('Решаемость 3 кл. р.я.'!P22&gt;'Проблемные зоны 3 кл. р.я.'!P$64,"ДА","НЕТ")</f>
        <v>НЕТ</v>
      </c>
      <c r="Q22" s="17" t="str">
        <f>IF('Решаемость 3 кл. р.я.'!Q22&gt;'Проблемные зоны 3 кл. р.я.'!Q$64,"ДА","НЕТ")</f>
        <v>ДА</v>
      </c>
      <c r="R22" s="17" t="str">
        <f>IF('Решаемость 3 кл. р.я.'!R22&gt;'Проблемные зоны 3 кл. р.я.'!R$64,"ДА","НЕТ")</f>
        <v>НЕТ</v>
      </c>
      <c r="S22" s="17" t="str">
        <f>IF('Решаемость 3 кл. р.я.'!S22&gt;'Проблемные зоны 3 кл. р.я.'!S$64,"ДА","НЕТ")</f>
        <v>ДА</v>
      </c>
      <c r="T22" s="17" t="str">
        <f>IF('Решаемость 3 кл. р.я.'!T22&gt;'Проблемные зоны 3 кл. р.я.'!T$64,"ДА","НЕТ")</f>
        <v>ДА</v>
      </c>
      <c r="U22" s="17" t="str">
        <f>IF('Решаемость 3 кл. р.я.'!U22&gt;'Проблемные зоны 3 кл. р.я.'!U$64,"ДА","НЕТ")</f>
        <v>НЕТ</v>
      </c>
      <c r="V22" s="17" t="str">
        <f>IF('Решаемость 3 кл. р.я.'!V22&gt;'Проблемные зоны 3 кл. р.я.'!V$64,"ДА","НЕТ")</f>
        <v>ДА</v>
      </c>
      <c r="W22" s="17" t="str">
        <f>IF('Решаемость 3 кл. р.я.'!W22&gt;'Проблемные зоны 3 кл. р.я.'!W$64,"ДА","НЕТ")</f>
        <v>ДА</v>
      </c>
      <c r="X22" s="17" t="str">
        <f>IF('Решаемость 3 кл. р.я.'!X22&gt;'Проблемные зоны 3 кл. р.я.'!X$64,"ДА","НЕТ")</f>
        <v>НЕТ</v>
      </c>
      <c r="Y22" s="17" t="str">
        <f>IF('Решаемость 3 кл. р.я.'!Y22&gt;'Проблемные зоны 3 кл. р.я.'!Y$64,"ДА","НЕТ")</f>
        <v>НЕТ</v>
      </c>
      <c r="Z22" s="17">
        <f>'Результаты 3 кл. р.я.'!Z22/'Результаты 3 кл. р.я.'!$B22</f>
        <v>0.27906976744186046</v>
      </c>
      <c r="AA22" s="17">
        <f>'Результаты 3 кл. р.я.'!AA22/'Результаты 3 кл. р.я.'!$B22</f>
        <v>0.51162790697674421</v>
      </c>
      <c r="AB22" s="17">
        <f>'Результаты 3 кл. р.я.'!AB22/'Результаты 3 кл. р.я.'!$B22</f>
        <v>0.15116279069767441</v>
      </c>
      <c r="AC22" s="17">
        <f>'Результаты 3 кл. р.я.'!AC22/'Результаты 3 кл. р.я.'!$B22</f>
        <v>5.8139534883720929E-2</v>
      </c>
    </row>
    <row r="23" spans="1:29" ht="15.75">
      <c r="A23" s="1">
        <v>21</v>
      </c>
      <c r="B23" s="16">
        <v>42</v>
      </c>
      <c r="C23" s="17" t="str">
        <f>IF('Решаемость 3 кл. р.я.'!C23&gt;'Проблемные зоны 3 кл. р.я.'!C$64,"ДА","НЕТ")</f>
        <v>ДА</v>
      </c>
      <c r="D23" s="17" t="str">
        <f>IF('Решаемость 3 кл. р.я.'!D23&gt;'Проблемные зоны 3 кл. р.я.'!D$64,"ДА","НЕТ")</f>
        <v>ДА</v>
      </c>
      <c r="E23" s="17" t="str">
        <f>IF('Решаемость 3 кл. р.я.'!E23&gt;'Проблемные зоны 3 кл. р.я.'!E$64,"ДА","НЕТ")</f>
        <v>ДА</v>
      </c>
      <c r="F23" s="17" t="str">
        <f>IF('Решаемость 3 кл. р.я.'!F23&gt;'Проблемные зоны 3 кл. р.я.'!F$64,"ДА","НЕТ")</f>
        <v>ДА</v>
      </c>
      <c r="G23" s="17" t="str">
        <f>IF('Решаемость 3 кл. р.я.'!G23&gt;'Проблемные зоны 3 кл. р.я.'!G$64,"ДА","НЕТ")</f>
        <v>ДА</v>
      </c>
      <c r="H23" s="17" t="str">
        <f>IF('Решаемость 3 кл. р.я.'!H23&gt;'Проблемные зоны 3 кл. р.я.'!H$64,"ДА","НЕТ")</f>
        <v>ДА</v>
      </c>
      <c r="I23" s="17" t="str">
        <f>IF('Решаемость 3 кл. р.я.'!I23&gt;'Проблемные зоны 3 кл. р.я.'!I$64,"ДА","НЕТ")</f>
        <v>ДА</v>
      </c>
      <c r="J23" s="17" t="str">
        <f>IF('Решаемость 3 кл. р.я.'!J23&gt;'Проблемные зоны 3 кл. р.я.'!J$64,"ДА","НЕТ")</f>
        <v>ДА</v>
      </c>
      <c r="K23" s="17" t="str">
        <f>IF('Решаемость 3 кл. р.я.'!K23&gt;'Проблемные зоны 3 кл. р.я.'!K$64,"ДА","НЕТ")</f>
        <v>ДА</v>
      </c>
      <c r="L23" s="17" t="str">
        <f>IF('Решаемость 3 кл. р.я.'!L23&gt;'Проблемные зоны 3 кл. р.я.'!L$64,"ДА","НЕТ")</f>
        <v>НЕТ</v>
      </c>
      <c r="M23" s="17" t="str">
        <f>IF('Решаемость 3 кл. р.я.'!M23&gt;'Проблемные зоны 3 кл. р.я.'!M$64,"ДА","НЕТ")</f>
        <v>ДА</v>
      </c>
      <c r="N23" s="17" t="str">
        <f>IF('Решаемость 3 кл. р.я.'!N23&gt;'Проблемные зоны 3 кл. р.я.'!N$64,"ДА","НЕТ")</f>
        <v>НЕТ</v>
      </c>
      <c r="O23" s="17" t="str">
        <f>IF('Решаемость 3 кл. р.я.'!O23&gt;'Проблемные зоны 3 кл. р.я.'!O$64,"ДА","НЕТ")</f>
        <v>ДА</v>
      </c>
      <c r="P23" s="17" t="str">
        <f>IF('Решаемость 3 кл. р.я.'!P23&gt;'Проблемные зоны 3 кл. р.я.'!P$64,"ДА","НЕТ")</f>
        <v>НЕТ</v>
      </c>
      <c r="Q23" s="17" t="str">
        <f>IF('Решаемость 3 кл. р.я.'!Q23&gt;'Проблемные зоны 3 кл. р.я.'!Q$64,"ДА","НЕТ")</f>
        <v>ДА</v>
      </c>
      <c r="R23" s="17" t="str">
        <f>IF('Решаемость 3 кл. р.я.'!R23&gt;'Проблемные зоны 3 кл. р.я.'!R$64,"ДА","НЕТ")</f>
        <v>ДА</v>
      </c>
      <c r="S23" s="17" t="str">
        <f>IF('Решаемость 3 кл. р.я.'!S23&gt;'Проблемные зоны 3 кл. р.я.'!S$64,"ДА","НЕТ")</f>
        <v>ДА</v>
      </c>
      <c r="T23" s="17" t="str">
        <f>IF('Решаемость 3 кл. р.я.'!T23&gt;'Проблемные зоны 3 кл. р.я.'!T$64,"ДА","НЕТ")</f>
        <v>ДА</v>
      </c>
      <c r="U23" s="17" t="str">
        <f>IF('Решаемость 3 кл. р.я.'!U23&gt;'Проблемные зоны 3 кл. р.я.'!U$64,"ДА","НЕТ")</f>
        <v>ДА</v>
      </c>
      <c r="V23" s="17" t="str">
        <f>IF('Решаемость 3 кл. р.я.'!V23&gt;'Проблемные зоны 3 кл. р.я.'!V$64,"ДА","НЕТ")</f>
        <v>ДА</v>
      </c>
      <c r="W23" s="17" t="str">
        <f>IF('Решаемость 3 кл. р.я.'!W23&gt;'Проблемные зоны 3 кл. р.я.'!W$64,"ДА","НЕТ")</f>
        <v>ДА</v>
      </c>
      <c r="X23" s="17" t="str">
        <f>IF('Решаемость 3 кл. р.я.'!X23&gt;'Проблемные зоны 3 кл. р.я.'!X$64,"ДА","НЕТ")</f>
        <v>ДА</v>
      </c>
      <c r="Y23" s="17" t="str">
        <f>IF('Решаемость 3 кл. р.я.'!Y23&gt;'Проблемные зоны 3 кл. р.я.'!Y$64,"ДА","НЕТ")</f>
        <v>НЕТ</v>
      </c>
      <c r="Z23" s="17">
        <f>'Результаты 3 кл. р.я.'!Z23/'Результаты 3 кл. р.я.'!$B23</f>
        <v>2.3809523809523808E-2</v>
      </c>
      <c r="AA23" s="17">
        <f>'Результаты 3 кл. р.я.'!AA23/'Результаты 3 кл. р.я.'!$B23</f>
        <v>0.52380952380952384</v>
      </c>
      <c r="AB23" s="17">
        <f>'Результаты 3 кл. р.я.'!AB23/'Результаты 3 кл. р.я.'!$B23</f>
        <v>0.45238095238095238</v>
      </c>
      <c r="AC23" s="17">
        <f>'Результаты 3 кл. р.я.'!AC23/'Результаты 3 кл. р.я.'!$B23</f>
        <v>0</v>
      </c>
    </row>
    <row r="24" spans="1:29" ht="15.75">
      <c r="A24" s="1">
        <v>23</v>
      </c>
      <c r="B24" s="16">
        <v>19</v>
      </c>
      <c r="C24" s="17" t="str">
        <f>IF('Решаемость 3 кл. р.я.'!C24&gt;'Проблемные зоны 3 кл. р.я.'!C$64,"ДА","НЕТ")</f>
        <v>ДА</v>
      </c>
      <c r="D24" s="17" t="str">
        <f>IF('Решаемость 3 кл. р.я.'!D24&gt;'Проблемные зоны 3 кл. р.я.'!D$64,"ДА","НЕТ")</f>
        <v>ДА</v>
      </c>
      <c r="E24" s="17" t="str">
        <f>IF('Решаемость 3 кл. р.я.'!E24&gt;'Проблемные зоны 3 кл. р.я.'!E$64,"ДА","НЕТ")</f>
        <v>ДА</v>
      </c>
      <c r="F24" s="17" t="str">
        <f>IF('Решаемость 3 кл. р.я.'!F24&gt;'Проблемные зоны 3 кл. р.я.'!F$64,"ДА","НЕТ")</f>
        <v>ДА</v>
      </c>
      <c r="G24" s="17" t="str">
        <f>IF('Решаемость 3 кл. р.я.'!G24&gt;'Проблемные зоны 3 кл. р.я.'!G$64,"ДА","НЕТ")</f>
        <v>ДА</v>
      </c>
      <c r="H24" s="17" t="str">
        <f>IF('Решаемость 3 кл. р.я.'!H24&gt;'Проблемные зоны 3 кл. р.я.'!H$64,"ДА","НЕТ")</f>
        <v>НЕТ</v>
      </c>
      <c r="I24" s="17" t="str">
        <f>IF('Решаемость 3 кл. р.я.'!I24&gt;'Проблемные зоны 3 кл. р.я.'!I$64,"ДА","НЕТ")</f>
        <v>ДА</v>
      </c>
      <c r="J24" s="17" t="str">
        <f>IF('Решаемость 3 кл. р.я.'!J24&gt;'Проблемные зоны 3 кл. р.я.'!J$64,"ДА","НЕТ")</f>
        <v>НЕТ</v>
      </c>
      <c r="K24" s="17" t="str">
        <f>IF('Решаемость 3 кл. р.я.'!K24&gt;'Проблемные зоны 3 кл. р.я.'!K$64,"ДА","НЕТ")</f>
        <v>ДА</v>
      </c>
      <c r="L24" s="17" t="str">
        <f>IF('Решаемость 3 кл. р.я.'!L24&gt;'Проблемные зоны 3 кл. р.я.'!L$64,"ДА","НЕТ")</f>
        <v>НЕТ</v>
      </c>
      <c r="M24" s="17" t="str">
        <f>IF('Решаемость 3 кл. р.я.'!M24&gt;'Проблемные зоны 3 кл. р.я.'!M$64,"ДА","НЕТ")</f>
        <v>НЕТ</v>
      </c>
      <c r="N24" s="17" t="str">
        <f>IF('Решаемость 3 кл. р.я.'!N24&gt;'Проблемные зоны 3 кл. р.я.'!N$64,"ДА","НЕТ")</f>
        <v>ДА</v>
      </c>
      <c r="O24" s="17" t="str">
        <f>IF('Решаемость 3 кл. р.я.'!O24&gt;'Проблемные зоны 3 кл. р.я.'!O$64,"ДА","НЕТ")</f>
        <v>ДА</v>
      </c>
      <c r="P24" s="17" t="str">
        <f>IF('Решаемость 3 кл. р.я.'!P24&gt;'Проблемные зоны 3 кл. р.я.'!P$64,"ДА","НЕТ")</f>
        <v>ДА</v>
      </c>
      <c r="Q24" s="17" t="str">
        <f>IF('Решаемость 3 кл. р.я.'!Q24&gt;'Проблемные зоны 3 кл. р.я.'!Q$64,"ДА","НЕТ")</f>
        <v>НЕТ</v>
      </c>
      <c r="R24" s="17" t="str">
        <f>IF('Решаемость 3 кл. р.я.'!R24&gt;'Проблемные зоны 3 кл. р.я.'!R$64,"ДА","НЕТ")</f>
        <v>НЕТ</v>
      </c>
      <c r="S24" s="17" t="str">
        <f>IF('Решаемость 3 кл. р.я.'!S24&gt;'Проблемные зоны 3 кл. р.я.'!S$64,"ДА","НЕТ")</f>
        <v>ДА</v>
      </c>
      <c r="T24" s="17" t="str">
        <f>IF('Решаемость 3 кл. р.я.'!T24&gt;'Проблемные зоны 3 кл. р.я.'!T$64,"ДА","НЕТ")</f>
        <v>НЕТ</v>
      </c>
      <c r="U24" s="17" t="str">
        <f>IF('Решаемость 3 кл. р.я.'!U24&gt;'Проблемные зоны 3 кл. р.я.'!U$64,"ДА","НЕТ")</f>
        <v>НЕТ</v>
      </c>
      <c r="V24" s="17" t="str">
        <f>IF('Решаемость 3 кл. р.я.'!V24&gt;'Проблемные зоны 3 кл. р.я.'!V$64,"ДА","НЕТ")</f>
        <v>ДА</v>
      </c>
      <c r="W24" s="17" t="str">
        <f>IF('Решаемость 3 кл. р.я.'!W24&gt;'Проблемные зоны 3 кл. р.я.'!W$64,"ДА","НЕТ")</f>
        <v>ДА</v>
      </c>
      <c r="X24" s="17" t="str">
        <f>IF('Решаемость 3 кл. р.я.'!X24&gt;'Проблемные зоны 3 кл. р.я.'!X$64,"ДА","НЕТ")</f>
        <v>НЕТ</v>
      </c>
      <c r="Y24" s="17" t="str">
        <f>IF('Решаемость 3 кл. р.я.'!Y24&gt;'Проблемные зоны 3 кл. р.я.'!Y$64,"ДА","НЕТ")</f>
        <v>НЕТ</v>
      </c>
      <c r="Z24" s="17">
        <f>'Результаты 3 кл. р.я.'!Z24/'Результаты 3 кл. р.я.'!$B24</f>
        <v>0.36842105263157893</v>
      </c>
      <c r="AA24" s="17">
        <f>'Результаты 3 кл. р.я.'!AA24/'Результаты 3 кл. р.я.'!$B24</f>
        <v>0.31578947368421051</v>
      </c>
      <c r="AB24" s="17">
        <f>'Результаты 3 кл. р.я.'!AB24/'Результаты 3 кл. р.я.'!$B24</f>
        <v>0.15789473684210525</v>
      </c>
      <c r="AC24" s="17">
        <f>'Результаты 3 кл. р.я.'!AC24/'Результаты 3 кл. р.я.'!$B24</f>
        <v>0.15789473684210525</v>
      </c>
    </row>
    <row r="25" spans="1:29" ht="15.75">
      <c r="A25" s="16">
        <v>25</v>
      </c>
      <c r="B25" s="16">
        <v>61</v>
      </c>
      <c r="C25" s="17" t="str">
        <f>IF('Решаемость 3 кл. р.я.'!C25&gt;'Проблемные зоны 3 кл. р.я.'!C$64,"ДА","НЕТ")</f>
        <v>ДА</v>
      </c>
      <c r="D25" s="17" t="str">
        <f>IF('Решаемость 3 кл. р.я.'!D25&gt;'Проблемные зоны 3 кл. р.я.'!D$64,"ДА","НЕТ")</f>
        <v>ДА</v>
      </c>
      <c r="E25" s="17" t="str">
        <f>IF('Решаемость 3 кл. р.я.'!E25&gt;'Проблемные зоны 3 кл. р.я.'!E$64,"ДА","НЕТ")</f>
        <v>ДА</v>
      </c>
      <c r="F25" s="17" t="str">
        <f>IF('Решаемость 3 кл. р.я.'!F25&gt;'Проблемные зоны 3 кл. р.я.'!F$64,"ДА","НЕТ")</f>
        <v>ДА</v>
      </c>
      <c r="G25" s="17" t="str">
        <f>IF('Решаемость 3 кл. р.я.'!G25&gt;'Проблемные зоны 3 кл. р.я.'!G$64,"ДА","НЕТ")</f>
        <v>ДА</v>
      </c>
      <c r="H25" s="17" t="str">
        <f>IF('Решаемость 3 кл. р.я.'!H25&gt;'Проблемные зоны 3 кл. р.я.'!H$64,"ДА","НЕТ")</f>
        <v>ДА</v>
      </c>
      <c r="I25" s="17" t="str">
        <f>IF('Решаемость 3 кл. р.я.'!I25&gt;'Проблемные зоны 3 кл. р.я.'!I$64,"ДА","НЕТ")</f>
        <v>ДА</v>
      </c>
      <c r="J25" s="17" t="str">
        <f>IF('Решаемость 3 кл. р.я.'!J25&gt;'Проблемные зоны 3 кл. р.я.'!J$64,"ДА","НЕТ")</f>
        <v>ДА</v>
      </c>
      <c r="K25" s="17" t="str">
        <f>IF('Решаемость 3 кл. р.я.'!K25&gt;'Проблемные зоны 3 кл. р.я.'!K$64,"ДА","НЕТ")</f>
        <v>ДА</v>
      </c>
      <c r="L25" s="17" t="str">
        <f>IF('Решаемость 3 кл. р.я.'!L25&gt;'Проблемные зоны 3 кл. р.я.'!L$64,"ДА","НЕТ")</f>
        <v>ДА</v>
      </c>
      <c r="M25" s="17" t="str">
        <f>IF('Решаемость 3 кл. р.я.'!M25&gt;'Проблемные зоны 3 кл. р.я.'!M$64,"ДА","НЕТ")</f>
        <v>ДА</v>
      </c>
      <c r="N25" s="17" t="str">
        <f>IF('Решаемость 3 кл. р.я.'!N25&gt;'Проблемные зоны 3 кл. р.я.'!N$64,"ДА","НЕТ")</f>
        <v>ДА</v>
      </c>
      <c r="O25" s="17" t="str">
        <f>IF('Решаемость 3 кл. р.я.'!O25&gt;'Проблемные зоны 3 кл. р.я.'!O$64,"ДА","НЕТ")</f>
        <v>ДА</v>
      </c>
      <c r="P25" s="17" t="str">
        <f>IF('Решаемость 3 кл. р.я.'!P25&gt;'Проблемные зоны 3 кл. р.я.'!P$64,"ДА","НЕТ")</f>
        <v>ДА</v>
      </c>
      <c r="Q25" s="17" t="str">
        <f>IF('Решаемость 3 кл. р.я.'!Q25&gt;'Проблемные зоны 3 кл. р.я.'!Q$64,"ДА","НЕТ")</f>
        <v>ДА</v>
      </c>
      <c r="R25" s="17" t="str">
        <f>IF('Решаемость 3 кл. р.я.'!R25&gt;'Проблемные зоны 3 кл. р.я.'!R$64,"ДА","НЕТ")</f>
        <v>ДА</v>
      </c>
      <c r="S25" s="17" t="str">
        <f>IF('Решаемость 3 кл. р.я.'!S25&gt;'Проблемные зоны 3 кл. р.я.'!S$64,"ДА","НЕТ")</f>
        <v>ДА</v>
      </c>
      <c r="T25" s="17" t="str">
        <f>IF('Решаемость 3 кл. р.я.'!T25&gt;'Проблемные зоны 3 кл. р.я.'!T$64,"ДА","НЕТ")</f>
        <v>ДА</v>
      </c>
      <c r="U25" s="17" t="str">
        <f>IF('Решаемость 3 кл. р.я.'!U25&gt;'Проблемные зоны 3 кл. р.я.'!U$64,"ДА","НЕТ")</f>
        <v>ДА</v>
      </c>
      <c r="V25" s="17" t="str">
        <f>IF('Решаемость 3 кл. р.я.'!V25&gt;'Проблемные зоны 3 кл. р.я.'!V$64,"ДА","НЕТ")</f>
        <v>ДА</v>
      </c>
      <c r="W25" s="17" t="str">
        <f>IF('Решаемость 3 кл. р.я.'!W25&gt;'Проблемные зоны 3 кл. р.я.'!W$64,"ДА","НЕТ")</f>
        <v>ДА</v>
      </c>
      <c r="X25" s="17" t="str">
        <f>IF('Решаемость 3 кл. р.я.'!X25&gt;'Проблемные зоны 3 кл. р.я.'!X$64,"ДА","НЕТ")</f>
        <v>ДА</v>
      </c>
      <c r="Y25" s="17" t="str">
        <f>IF('Решаемость 3 кл. р.я.'!Y25&gt;'Проблемные зоны 3 кл. р.я.'!Y$64,"ДА","НЕТ")</f>
        <v>ДА</v>
      </c>
      <c r="Z25" s="17">
        <f>'Результаты 3 кл. р.я.'!Z25/'Результаты 3 кл. р.я.'!$B25</f>
        <v>0.18032786885245902</v>
      </c>
      <c r="AA25" s="17">
        <f>'Результаты 3 кл. р.я.'!AA25/'Результаты 3 кл. р.я.'!$B25</f>
        <v>0.37704918032786883</v>
      </c>
      <c r="AB25" s="17">
        <f>'Результаты 3 кл. р.я.'!AB25/'Результаты 3 кл. р.я.'!$B25</f>
        <v>0.31147540983606559</v>
      </c>
      <c r="AC25" s="17">
        <f>'Результаты 3 кл. р.я.'!AC25/'Результаты 3 кл. р.я.'!$B25</f>
        <v>0.13114754098360656</v>
      </c>
    </row>
    <row r="26" spans="1:29" ht="15.75">
      <c r="A26" s="1">
        <v>30</v>
      </c>
      <c r="B26" s="16">
        <v>98</v>
      </c>
      <c r="C26" s="17" t="str">
        <f>IF('Решаемость 3 кл. р.я.'!C26&gt;'Проблемные зоны 3 кл. р.я.'!C$64,"ДА","НЕТ")</f>
        <v>ДА</v>
      </c>
      <c r="D26" s="17" t="str">
        <f>IF('Решаемость 3 кл. р.я.'!D26&gt;'Проблемные зоны 3 кл. р.я.'!D$64,"ДА","НЕТ")</f>
        <v>ДА</v>
      </c>
      <c r="E26" s="17" t="str">
        <f>IF('Решаемость 3 кл. р.я.'!E26&gt;'Проблемные зоны 3 кл. р.я.'!E$64,"ДА","НЕТ")</f>
        <v>ДА</v>
      </c>
      <c r="F26" s="17" t="str">
        <f>IF('Решаемость 3 кл. р.я.'!F26&gt;'Проблемные зоны 3 кл. р.я.'!F$64,"ДА","НЕТ")</f>
        <v>НЕТ</v>
      </c>
      <c r="G26" s="17" t="str">
        <f>IF('Решаемость 3 кл. р.я.'!G26&gt;'Проблемные зоны 3 кл. р.я.'!G$64,"ДА","НЕТ")</f>
        <v>ДА</v>
      </c>
      <c r="H26" s="17" t="str">
        <f>IF('Решаемость 3 кл. р.я.'!H26&gt;'Проблемные зоны 3 кл. р.я.'!H$64,"ДА","НЕТ")</f>
        <v>ДА</v>
      </c>
      <c r="I26" s="17" t="str">
        <f>IF('Решаемость 3 кл. р.я.'!I26&gt;'Проблемные зоны 3 кл. р.я.'!I$64,"ДА","НЕТ")</f>
        <v>ДА</v>
      </c>
      <c r="J26" s="17" t="str">
        <f>IF('Решаемость 3 кл. р.я.'!J26&gt;'Проблемные зоны 3 кл. р.я.'!J$64,"ДА","НЕТ")</f>
        <v>ДА</v>
      </c>
      <c r="K26" s="17" t="str">
        <f>IF('Решаемость 3 кл. р.я.'!K26&gt;'Проблемные зоны 3 кл. р.я.'!K$64,"ДА","НЕТ")</f>
        <v>ДА</v>
      </c>
      <c r="L26" s="17" t="str">
        <f>IF('Решаемость 3 кл. р.я.'!L26&gt;'Проблемные зоны 3 кл. р.я.'!L$64,"ДА","НЕТ")</f>
        <v>ДА</v>
      </c>
      <c r="M26" s="17" t="str">
        <f>IF('Решаемость 3 кл. р.я.'!M26&gt;'Проблемные зоны 3 кл. р.я.'!M$64,"ДА","НЕТ")</f>
        <v>ДА</v>
      </c>
      <c r="N26" s="17" t="str">
        <f>IF('Решаемость 3 кл. р.я.'!N26&gt;'Проблемные зоны 3 кл. р.я.'!N$64,"ДА","НЕТ")</f>
        <v>ДА</v>
      </c>
      <c r="O26" s="17" t="str">
        <f>IF('Решаемость 3 кл. р.я.'!O26&gt;'Проблемные зоны 3 кл. р.я.'!O$64,"ДА","НЕТ")</f>
        <v>ДА</v>
      </c>
      <c r="P26" s="17" t="str">
        <f>IF('Решаемость 3 кл. р.я.'!P26&gt;'Проблемные зоны 3 кл. р.я.'!P$64,"ДА","НЕТ")</f>
        <v>ДА</v>
      </c>
      <c r="Q26" s="17" t="str">
        <f>IF('Решаемость 3 кл. р.я.'!Q26&gt;'Проблемные зоны 3 кл. р.я.'!Q$64,"ДА","НЕТ")</f>
        <v>ДА</v>
      </c>
      <c r="R26" s="17" t="str">
        <f>IF('Решаемость 3 кл. р.я.'!R26&gt;'Проблемные зоны 3 кл. р.я.'!R$64,"ДА","НЕТ")</f>
        <v>ДА</v>
      </c>
      <c r="S26" s="17" t="str">
        <f>IF('Решаемость 3 кл. р.я.'!S26&gt;'Проблемные зоны 3 кл. р.я.'!S$64,"ДА","НЕТ")</f>
        <v>ДА</v>
      </c>
      <c r="T26" s="17" t="str">
        <f>IF('Решаемость 3 кл. р.я.'!T26&gt;'Проблемные зоны 3 кл. р.я.'!T$64,"ДА","НЕТ")</f>
        <v>ДА</v>
      </c>
      <c r="U26" s="17" t="str">
        <f>IF('Решаемость 3 кл. р.я.'!U26&gt;'Проблемные зоны 3 кл. р.я.'!U$64,"ДА","НЕТ")</f>
        <v>ДА</v>
      </c>
      <c r="V26" s="17" t="str">
        <f>IF('Решаемость 3 кл. р.я.'!V26&gt;'Проблемные зоны 3 кл. р.я.'!V$64,"ДА","НЕТ")</f>
        <v>ДА</v>
      </c>
      <c r="W26" s="17" t="str">
        <f>IF('Решаемость 3 кл. р.я.'!W26&gt;'Проблемные зоны 3 кл. р.я.'!W$64,"ДА","НЕТ")</f>
        <v>ДА</v>
      </c>
      <c r="X26" s="17" t="str">
        <f>IF('Решаемость 3 кл. р.я.'!X26&gt;'Проблемные зоны 3 кл. р.я.'!X$64,"ДА","НЕТ")</f>
        <v>ДА</v>
      </c>
      <c r="Y26" s="17" t="str">
        <f>IF('Решаемость 3 кл. р.я.'!Y26&gt;'Проблемные зоны 3 кл. р.я.'!Y$64,"ДА","НЕТ")</f>
        <v>ДА</v>
      </c>
      <c r="Z26" s="17">
        <f>'Результаты 3 кл. р.я.'!Z26/'Результаты 3 кл. р.я.'!$B26</f>
        <v>0.16326530612244897</v>
      </c>
      <c r="AA26" s="17">
        <f>'Результаты 3 кл. р.я.'!AA26/'Результаты 3 кл. р.я.'!$B26</f>
        <v>0.33673469387755101</v>
      </c>
      <c r="AB26" s="17">
        <f>'Результаты 3 кл. р.я.'!AB26/'Результаты 3 кл. р.я.'!$B26</f>
        <v>0.44897959183673469</v>
      </c>
      <c r="AC26" s="17">
        <f>'Результаты 3 кл. р.я.'!AC26/'Результаты 3 кл. р.я.'!$B26</f>
        <v>5.1020408163265307E-2</v>
      </c>
    </row>
    <row r="27" spans="1:29" ht="15.75">
      <c r="A27" s="1">
        <v>32</v>
      </c>
      <c r="B27" s="16">
        <v>66</v>
      </c>
      <c r="C27" s="17" t="str">
        <f>IF('Решаемость 3 кл. р.я.'!C27&gt;'Проблемные зоны 3 кл. р.я.'!C$64,"ДА","НЕТ")</f>
        <v>ДА</v>
      </c>
      <c r="D27" s="17" t="str">
        <f>IF('Решаемость 3 кл. р.я.'!D27&gt;'Проблемные зоны 3 кл. р.я.'!D$64,"ДА","НЕТ")</f>
        <v>ДА</v>
      </c>
      <c r="E27" s="17" t="str">
        <f>IF('Решаемость 3 кл. р.я.'!E27&gt;'Проблемные зоны 3 кл. р.я.'!E$64,"ДА","НЕТ")</f>
        <v>ДА</v>
      </c>
      <c r="F27" s="17" t="str">
        <f>IF('Решаемость 3 кл. р.я.'!F27&gt;'Проблемные зоны 3 кл. р.я.'!F$64,"ДА","НЕТ")</f>
        <v>ДА</v>
      </c>
      <c r="G27" s="17" t="str">
        <f>IF('Решаемость 3 кл. р.я.'!G27&gt;'Проблемные зоны 3 кл. р.я.'!G$64,"ДА","НЕТ")</f>
        <v>ДА</v>
      </c>
      <c r="H27" s="17" t="str">
        <f>IF('Решаемость 3 кл. р.я.'!H27&gt;'Проблемные зоны 3 кл. р.я.'!H$64,"ДА","НЕТ")</f>
        <v>ДА</v>
      </c>
      <c r="I27" s="17" t="str">
        <f>IF('Решаемость 3 кл. р.я.'!I27&gt;'Проблемные зоны 3 кл. р.я.'!I$64,"ДА","НЕТ")</f>
        <v>ДА</v>
      </c>
      <c r="J27" s="17" t="str">
        <f>IF('Решаемость 3 кл. р.я.'!J27&gt;'Проблемные зоны 3 кл. р.я.'!J$64,"ДА","НЕТ")</f>
        <v>ДА</v>
      </c>
      <c r="K27" s="17" t="str">
        <f>IF('Решаемость 3 кл. р.я.'!K27&gt;'Проблемные зоны 3 кл. р.я.'!K$64,"ДА","НЕТ")</f>
        <v>ДА</v>
      </c>
      <c r="L27" s="17" t="str">
        <f>IF('Решаемость 3 кл. р.я.'!L27&gt;'Проблемные зоны 3 кл. р.я.'!L$64,"ДА","НЕТ")</f>
        <v>ДА</v>
      </c>
      <c r="M27" s="17" t="str">
        <f>IF('Решаемость 3 кл. р.я.'!M27&gt;'Проблемные зоны 3 кл. р.я.'!M$64,"ДА","НЕТ")</f>
        <v>ДА</v>
      </c>
      <c r="N27" s="17" t="str">
        <f>IF('Решаемость 3 кл. р.я.'!N27&gt;'Проблемные зоны 3 кл. р.я.'!N$64,"ДА","НЕТ")</f>
        <v>ДА</v>
      </c>
      <c r="O27" s="17" t="str">
        <f>IF('Решаемость 3 кл. р.я.'!O27&gt;'Проблемные зоны 3 кл. р.я.'!O$64,"ДА","НЕТ")</f>
        <v>ДА</v>
      </c>
      <c r="P27" s="17" t="str">
        <f>IF('Решаемость 3 кл. р.я.'!P27&gt;'Проблемные зоны 3 кл. р.я.'!P$64,"ДА","НЕТ")</f>
        <v>ДА</v>
      </c>
      <c r="Q27" s="17" t="str">
        <f>IF('Решаемость 3 кл. р.я.'!Q27&gt;'Проблемные зоны 3 кл. р.я.'!Q$64,"ДА","НЕТ")</f>
        <v>ДА</v>
      </c>
      <c r="R27" s="17" t="str">
        <f>IF('Решаемость 3 кл. р.я.'!R27&gt;'Проблемные зоны 3 кл. р.я.'!R$64,"ДА","НЕТ")</f>
        <v>ДА</v>
      </c>
      <c r="S27" s="17" t="str">
        <f>IF('Решаемость 3 кл. р.я.'!S27&gt;'Проблемные зоны 3 кл. р.я.'!S$64,"ДА","НЕТ")</f>
        <v>ДА</v>
      </c>
      <c r="T27" s="17" t="str">
        <f>IF('Решаемость 3 кл. р.я.'!T27&gt;'Проблемные зоны 3 кл. р.я.'!T$64,"ДА","НЕТ")</f>
        <v>ДА</v>
      </c>
      <c r="U27" s="17" t="str">
        <f>IF('Решаемость 3 кл. р.я.'!U27&gt;'Проблемные зоны 3 кл. р.я.'!U$64,"ДА","НЕТ")</f>
        <v>ДА</v>
      </c>
      <c r="V27" s="17" t="str">
        <f>IF('Решаемость 3 кл. р.я.'!V27&gt;'Проблемные зоны 3 кл. р.я.'!V$64,"ДА","НЕТ")</f>
        <v>ДА</v>
      </c>
      <c r="W27" s="17" t="str">
        <f>IF('Решаемость 3 кл. р.я.'!W27&gt;'Проблемные зоны 3 кл. р.я.'!W$64,"ДА","НЕТ")</f>
        <v>ДА</v>
      </c>
      <c r="X27" s="17" t="str">
        <f>IF('Решаемость 3 кл. р.я.'!X27&gt;'Проблемные зоны 3 кл. р.я.'!X$64,"ДА","НЕТ")</f>
        <v>ДА</v>
      </c>
      <c r="Y27" s="17" t="str">
        <f>IF('Решаемость 3 кл. р.я.'!Y27&gt;'Проблемные зоны 3 кл. р.я.'!Y$64,"ДА","НЕТ")</f>
        <v>ДА</v>
      </c>
      <c r="Z27" s="17">
        <f>'Результаты 3 кл. р.я.'!Z27/'Результаты 3 кл. р.я.'!$B27</f>
        <v>0</v>
      </c>
      <c r="AA27" s="17">
        <f>'Результаты 3 кл. р.я.'!AA27/'Результаты 3 кл. р.я.'!$B27</f>
        <v>0.19696969696969696</v>
      </c>
      <c r="AB27" s="17">
        <f>'Результаты 3 кл. р.я.'!AB27/'Результаты 3 кл. р.я.'!$B27</f>
        <v>0.37878787878787878</v>
      </c>
      <c r="AC27" s="17">
        <f>'Результаты 3 кл. р.я.'!AC27/'Результаты 3 кл. р.я.'!$B27</f>
        <v>0.42424242424242425</v>
      </c>
    </row>
    <row r="28" spans="1:29" ht="15.75">
      <c r="A28" s="1">
        <v>33</v>
      </c>
      <c r="B28" s="16">
        <v>42</v>
      </c>
      <c r="C28" s="17" t="str">
        <f>IF('Решаемость 3 кл. р.я.'!C28&gt;'Проблемные зоны 3 кл. р.я.'!C$64,"ДА","НЕТ")</f>
        <v>ДА</v>
      </c>
      <c r="D28" s="17" t="str">
        <f>IF('Решаемость 3 кл. р.я.'!D28&gt;'Проблемные зоны 3 кл. р.я.'!D$64,"ДА","НЕТ")</f>
        <v>ДА</v>
      </c>
      <c r="E28" s="17" t="str">
        <f>IF('Решаемость 3 кл. р.я.'!E28&gt;'Проблемные зоны 3 кл. р.я.'!E$64,"ДА","НЕТ")</f>
        <v>ДА</v>
      </c>
      <c r="F28" s="17" t="str">
        <f>IF('Решаемость 3 кл. р.я.'!F28&gt;'Проблемные зоны 3 кл. р.я.'!F$64,"ДА","НЕТ")</f>
        <v>НЕТ</v>
      </c>
      <c r="G28" s="17" t="str">
        <f>IF('Решаемость 3 кл. р.я.'!G28&gt;'Проблемные зоны 3 кл. р.я.'!G$64,"ДА","НЕТ")</f>
        <v>НЕТ</v>
      </c>
      <c r="H28" s="17" t="str">
        <f>IF('Решаемость 3 кл. р.я.'!H28&gt;'Проблемные зоны 3 кл. р.я.'!H$64,"ДА","НЕТ")</f>
        <v>ДА</v>
      </c>
      <c r="I28" s="17" t="str">
        <f>IF('Решаемость 3 кл. р.я.'!I28&gt;'Проблемные зоны 3 кл. р.я.'!I$64,"ДА","НЕТ")</f>
        <v>ДА</v>
      </c>
      <c r="J28" s="17" t="str">
        <f>IF('Решаемость 3 кл. р.я.'!J28&gt;'Проблемные зоны 3 кл. р.я.'!J$64,"ДА","НЕТ")</f>
        <v>НЕТ</v>
      </c>
      <c r="K28" s="17" t="str">
        <f>IF('Решаемость 3 кл. р.я.'!K28&gt;'Проблемные зоны 3 кл. р.я.'!K$64,"ДА","НЕТ")</f>
        <v>ДА</v>
      </c>
      <c r="L28" s="17" t="str">
        <f>IF('Решаемость 3 кл. р.я.'!L28&gt;'Проблемные зоны 3 кл. р.я.'!L$64,"ДА","НЕТ")</f>
        <v>ДА</v>
      </c>
      <c r="M28" s="17" t="str">
        <f>IF('Решаемость 3 кл. р.я.'!M28&gt;'Проблемные зоны 3 кл. р.я.'!M$64,"ДА","НЕТ")</f>
        <v>НЕТ</v>
      </c>
      <c r="N28" s="17" t="str">
        <f>IF('Решаемость 3 кл. р.я.'!N28&gt;'Проблемные зоны 3 кл. р.я.'!N$64,"ДА","НЕТ")</f>
        <v>ДА</v>
      </c>
      <c r="O28" s="17" t="str">
        <f>IF('Решаемость 3 кл. р.я.'!O28&gt;'Проблемные зоны 3 кл. р.я.'!O$64,"ДА","НЕТ")</f>
        <v>ДА</v>
      </c>
      <c r="P28" s="17" t="str">
        <f>IF('Решаемость 3 кл. р.я.'!P28&gt;'Проблемные зоны 3 кл. р.я.'!P$64,"ДА","НЕТ")</f>
        <v>ДА</v>
      </c>
      <c r="Q28" s="17" t="str">
        <f>IF('Решаемость 3 кл. р.я.'!Q28&gt;'Проблемные зоны 3 кл. р.я.'!Q$64,"ДА","НЕТ")</f>
        <v>ДА</v>
      </c>
      <c r="R28" s="17" t="str">
        <f>IF('Решаемость 3 кл. р.я.'!R28&gt;'Проблемные зоны 3 кл. р.я.'!R$64,"ДА","НЕТ")</f>
        <v>ДА</v>
      </c>
      <c r="S28" s="17" t="str">
        <f>IF('Решаемость 3 кл. р.я.'!S28&gt;'Проблемные зоны 3 кл. р.я.'!S$64,"ДА","НЕТ")</f>
        <v>ДА</v>
      </c>
      <c r="T28" s="17" t="str">
        <f>IF('Решаемость 3 кл. р.я.'!T28&gt;'Проблемные зоны 3 кл. р.я.'!T$64,"ДА","НЕТ")</f>
        <v>ДА</v>
      </c>
      <c r="U28" s="17" t="str">
        <f>IF('Решаемость 3 кл. р.я.'!U28&gt;'Проблемные зоны 3 кл. р.я.'!U$64,"ДА","НЕТ")</f>
        <v>ДА</v>
      </c>
      <c r="V28" s="17" t="str">
        <f>IF('Решаемость 3 кл. р.я.'!V28&gt;'Проблемные зоны 3 кл. р.я.'!V$64,"ДА","НЕТ")</f>
        <v>ДА</v>
      </c>
      <c r="W28" s="17" t="str">
        <f>IF('Решаемость 3 кл. р.я.'!W28&gt;'Проблемные зоны 3 кл. р.я.'!W$64,"ДА","НЕТ")</f>
        <v>ДА</v>
      </c>
      <c r="X28" s="17" t="str">
        <f>IF('Решаемость 3 кл. р.я.'!X28&gt;'Проблемные зоны 3 кл. р.я.'!X$64,"ДА","НЕТ")</f>
        <v>ДА</v>
      </c>
      <c r="Y28" s="17" t="str">
        <f>IF('Решаемость 3 кл. р.я.'!Y28&gt;'Проблемные зоны 3 кл. р.я.'!Y$64,"ДА","НЕТ")</f>
        <v>ДА</v>
      </c>
      <c r="Z28" s="17">
        <f>'Результаты 3 кл. р.я.'!Z28/'Результаты 3 кл. р.я.'!$B28</f>
        <v>0.11904761904761904</v>
      </c>
      <c r="AA28" s="17">
        <f>'Результаты 3 кл. р.я.'!AA28/'Результаты 3 кл. р.я.'!$B28</f>
        <v>0.54761904761904767</v>
      </c>
      <c r="AB28" s="17">
        <f>'Результаты 3 кл. р.я.'!AB28/'Результаты 3 кл. р.я.'!$B28</f>
        <v>0.26190476190476192</v>
      </c>
      <c r="AC28" s="17">
        <f>'Результаты 3 кл. р.я.'!AC28/'Результаты 3 кл. р.я.'!$B28</f>
        <v>7.1428571428571425E-2</v>
      </c>
    </row>
    <row r="29" spans="1:29" ht="15.75">
      <c r="A29" s="1">
        <v>34</v>
      </c>
      <c r="B29" s="16">
        <v>62</v>
      </c>
      <c r="C29" s="17" t="str">
        <f>IF('Решаемость 3 кл. р.я.'!C29&gt;'Проблемные зоны 3 кл. р.я.'!C$64,"ДА","НЕТ")</f>
        <v>ДА</v>
      </c>
      <c r="D29" s="17" t="str">
        <f>IF('Решаемость 3 кл. р.я.'!D29&gt;'Проблемные зоны 3 кл. р.я.'!D$64,"ДА","НЕТ")</f>
        <v>ДА</v>
      </c>
      <c r="E29" s="17" t="str">
        <f>IF('Решаемость 3 кл. р.я.'!E29&gt;'Проблемные зоны 3 кл. р.я.'!E$64,"ДА","НЕТ")</f>
        <v>ДА</v>
      </c>
      <c r="F29" s="17" t="str">
        <f>IF('Решаемость 3 кл. р.я.'!F29&gt;'Проблемные зоны 3 кл. р.я.'!F$64,"ДА","НЕТ")</f>
        <v>ДА</v>
      </c>
      <c r="G29" s="17" t="str">
        <f>IF('Решаемость 3 кл. р.я.'!G29&gt;'Проблемные зоны 3 кл. р.я.'!G$64,"ДА","НЕТ")</f>
        <v>ДА</v>
      </c>
      <c r="H29" s="17" t="str">
        <f>IF('Решаемость 3 кл. р.я.'!H29&gt;'Проблемные зоны 3 кл. р.я.'!H$64,"ДА","НЕТ")</f>
        <v>ДА</v>
      </c>
      <c r="I29" s="17" t="str">
        <f>IF('Решаемость 3 кл. р.я.'!I29&gt;'Проблемные зоны 3 кл. р.я.'!I$64,"ДА","НЕТ")</f>
        <v>ДА</v>
      </c>
      <c r="J29" s="17" t="str">
        <f>IF('Решаемость 3 кл. р.я.'!J29&gt;'Проблемные зоны 3 кл. р.я.'!J$64,"ДА","НЕТ")</f>
        <v>ДА</v>
      </c>
      <c r="K29" s="17" t="str">
        <f>IF('Решаемость 3 кл. р.я.'!K29&gt;'Проблемные зоны 3 кл. р.я.'!K$64,"ДА","НЕТ")</f>
        <v>ДА</v>
      </c>
      <c r="L29" s="17" t="str">
        <f>IF('Решаемость 3 кл. р.я.'!L29&gt;'Проблемные зоны 3 кл. р.я.'!L$64,"ДА","НЕТ")</f>
        <v>НЕТ</v>
      </c>
      <c r="M29" s="17" t="str">
        <f>IF('Решаемость 3 кл. р.я.'!M29&gt;'Проблемные зоны 3 кл. р.я.'!M$64,"ДА","НЕТ")</f>
        <v>ДА</v>
      </c>
      <c r="N29" s="17" t="str">
        <f>IF('Решаемость 3 кл. р.я.'!N29&gt;'Проблемные зоны 3 кл. р.я.'!N$64,"ДА","НЕТ")</f>
        <v>ДА</v>
      </c>
      <c r="O29" s="17" t="str">
        <f>IF('Решаемость 3 кл. р.я.'!O29&gt;'Проблемные зоны 3 кл. р.я.'!O$64,"ДА","НЕТ")</f>
        <v>ДА</v>
      </c>
      <c r="P29" s="17" t="str">
        <f>IF('Решаемость 3 кл. р.я.'!P29&gt;'Проблемные зоны 3 кл. р.я.'!P$64,"ДА","НЕТ")</f>
        <v>ДА</v>
      </c>
      <c r="Q29" s="17" t="str">
        <f>IF('Решаемость 3 кл. р.я.'!Q29&gt;'Проблемные зоны 3 кл. р.я.'!Q$64,"ДА","НЕТ")</f>
        <v>ДА</v>
      </c>
      <c r="R29" s="17" t="str">
        <f>IF('Решаемость 3 кл. р.я.'!R29&gt;'Проблемные зоны 3 кл. р.я.'!R$64,"ДА","НЕТ")</f>
        <v>ДА</v>
      </c>
      <c r="S29" s="17" t="str">
        <f>IF('Решаемость 3 кл. р.я.'!S29&gt;'Проблемные зоны 3 кл. р.я.'!S$64,"ДА","НЕТ")</f>
        <v>ДА</v>
      </c>
      <c r="T29" s="17" t="str">
        <f>IF('Решаемость 3 кл. р.я.'!T29&gt;'Проблемные зоны 3 кл. р.я.'!T$64,"ДА","НЕТ")</f>
        <v>ДА</v>
      </c>
      <c r="U29" s="17" t="str">
        <f>IF('Решаемость 3 кл. р.я.'!U29&gt;'Проблемные зоны 3 кл. р.я.'!U$64,"ДА","НЕТ")</f>
        <v>ДА</v>
      </c>
      <c r="V29" s="17" t="str">
        <f>IF('Решаемость 3 кл. р.я.'!V29&gt;'Проблемные зоны 3 кл. р.я.'!V$64,"ДА","НЕТ")</f>
        <v>ДА</v>
      </c>
      <c r="W29" s="17" t="str">
        <f>IF('Решаемость 3 кл. р.я.'!W29&gt;'Проблемные зоны 3 кл. р.я.'!W$64,"ДА","НЕТ")</f>
        <v>ДА</v>
      </c>
      <c r="X29" s="17" t="str">
        <f>IF('Решаемость 3 кл. р.я.'!X29&gt;'Проблемные зоны 3 кл. р.я.'!X$64,"ДА","НЕТ")</f>
        <v>ДА</v>
      </c>
      <c r="Y29" s="17" t="str">
        <f>IF('Решаемость 3 кл. р.я.'!Y29&gt;'Проблемные зоны 3 кл. р.я.'!Y$64,"ДА","НЕТ")</f>
        <v>НЕТ</v>
      </c>
      <c r="Z29" s="17">
        <f>'Результаты 3 кл. р.я.'!Z29/'Результаты 3 кл. р.я.'!$B29</f>
        <v>0</v>
      </c>
      <c r="AA29" s="17">
        <f>'Результаты 3 кл. р.я.'!AA29/'Результаты 3 кл. р.я.'!$B29</f>
        <v>0.59677419354838712</v>
      </c>
      <c r="AB29" s="17">
        <f>'Результаты 3 кл. р.я.'!AB29/'Результаты 3 кл. р.я.'!$B29</f>
        <v>0.29032258064516131</v>
      </c>
      <c r="AC29" s="17">
        <f>'Результаты 3 кл. р.я.'!AC29/'Результаты 3 кл. р.я.'!$B29</f>
        <v>0.11290322580645161</v>
      </c>
    </row>
    <row r="30" spans="1:29" ht="15.75">
      <c r="A30" s="1">
        <v>35</v>
      </c>
      <c r="B30" s="16">
        <v>42</v>
      </c>
      <c r="C30" s="17" t="str">
        <f>IF('Решаемость 3 кл. р.я.'!C30&gt;'Проблемные зоны 3 кл. р.я.'!C$64,"ДА","НЕТ")</f>
        <v>ДА</v>
      </c>
      <c r="D30" s="17" t="str">
        <f>IF('Решаемость 3 кл. р.я.'!D30&gt;'Проблемные зоны 3 кл. р.я.'!D$64,"ДА","НЕТ")</f>
        <v>ДА</v>
      </c>
      <c r="E30" s="17" t="str">
        <f>IF('Решаемость 3 кл. р.я.'!E30&gt;'Проблемные зоны 3 кл. р.я.'!E$64,"ДА","НЕТ")</f>
        <v>ДА</v>
      </c>
      <c r="F30" s="17" t="str">
        <f>IF('Решаемость 3 кл. р.я.'!F30&gt;'Проблемные зоны 3 кл. р.я.'!F$64,"ДА","НЕТ")</f>
        <v>ДА</v>
      </c>
      <c r="G30" s="17" t="str">
        <f>IF('Решаемость 3 кл. р.я.'!G30&gt;'Проблемные зоны 3 кл. р.я.'!G$64,"ДА","НЕТ")</f>
        <v>ДА</v>
      </c>
      <c r="H30" s="17" t="str">
        <f>IF('Решаемость 3 кл. р.я.'!H30&gt;'Проблемные зоны 3 кл. р.я.'!H$64,"ДА","НЕТ")</f>
        <v>НЕТ</v>
      </c>
      <c r="I30" s="17" t="str">
        <f>IF('Решаемость 3 кл. р.я.'!I30&gt;'Проблемные зоны 3 кл. р.я.'!I$64,"ДА","НЕТ")</f>
        <v>ДА</v>
      </c>
      <c r="J30" s="17" t="str">
        <f>IF('Решаемость 3 кл. р.я.'!J30&gt;'Проблемные зоны 3 кл. р.я.'!J$64,"ДА","НЕТ")</f>
        <v>ДА</v>
      </c>
      <c r="K30" s="17" t="str">
        <f>IF('Решаемость 3 кл. р.я.'!K30&gt;'Проблемные зоны 3 кл. р.я.'!K$64,"ДА","НЕТ")</f>
        <v>НЕТ</v>
      </c>
      <c r="L30" s="17" t="str">
        <f>IF('Решаемость 3 кл. р.я.'!L30&gt;'Проблемные зоны 3 кл. р.я.'!L$64,"ДА","НЕТ")</f>
        <v>ДА</v>
      </c>
      <c r="M30" s="17" t="str">
        <f>IF('Решаемость 3 кл. р.я.'!M30&gt;'Проблемные зоны 3 кл. р.я.'!M$64,"ДА","НЕТ")</f>
        <v>ДА</v>
      </c>
      <c r="N30" s="17" t="str">
        <f>IF('Решаемость 3 кл. р.я.'!N30&gt;'Проблемные зоны 3 кл. р.я.'!N$64,"ДА","НЕТ")</f>
        <v>НЕТ</v>
      </c>
      <c r="O30" s="17" t="str">
        <f>IF('Решаемость 3 кл. р.я.'!O30&gt;'Проблемные зоны 3 кл. р.я.'!O$64,"ДА","НЕТ")</f>
        <v>ДА</v>
      </c>
      <c r="P30" s="17" t="str">
        <f>IF('Решаемость 3 кл. р.я.'!P30&gt;'Проблемные зоны 3 кл. р.я.'!P$64,"ДА","НЕТ")</f>
        <v>ДА</v>
      </c>
      <c r="Q30" s="17" t="str">
        <f>IF('Решаемость 3 кл. р.я.'!Q30&gt;'Проблемные зоны 3 кл. р.я.'!Q$64,"ДА","НЕТ")</f>
        <v>ДА</v>
      </c>
      <c r="R30" s="17" t="str">
        <f>IF('Решаемость 3 кл. р.я.'!R30&gt;'Проблемные зоны 3 кл. р.я.'!R$64,"ДА","НЕТ")</f>
        <v>ДА</v>
      </c>
      <c r="S30" s="17" t="str">
        <f>IF('Решаемость 3 кл. р.я.'!S30&gt;'Проблемные зоны 3 кл. р.я.'!S$64,"ДА","НЕТ")</f>
        <v>ДА</v>
      </c>
      <c r="T30" s="17" t="str">
        <f>IF('Решаемость 3 кл. р.я.'!T30&gt;'Проблемные зоны 3 кл. р.я.'!T$64,"ДА","НЕТ")</f>
        <v>ДА</v>
      </c>
      <c r="U30" s="17" t="str">
        <f>IF('Решаемость 3 кл. р.я.'!U30&gt;'Проблемные зоны 3 кл. р.я.'!U$64,"ДА","НЕТ")</f>
        <v>НЕТ</v>
      </c>
      <c r="V30" s="17" t="str">
        <f>IF('Решаемость 3 кл. р.я.'!V30&gt;'Проблемные зоны 3 кл. р.я.'!V$64,"ДА","НЕТ")</f>
        <v>НЕТ</v>
      </c>
      <c r="W30" s="17" t="str">
        <f>IF('Решаемость 3 кл. р.я.'!W30&gt;'Проблемные зоны 3 кл. р.я.'!W$64,"ДА","НЕТ")</f>
        <v>ДА</v>
      </c>
      <c r="X30" s="17" t="str">
        <f>IF('Решаемость 3 кл. р.я.'!X30&gt;'Проблемные зоны 3 кл. р.я.'!X$64,"ДА","НЕТ")</f>
        <v>ДА</v>
      </c>
      <c r="Y30" s="17" t="str">
        <f>IF('Решаемость 3 кл. р.я.'!Y30&gt;'Проблемные зоны 3 кл. р.я.'!Y$64,"ДА","НЕТ")</f>
        <v>ДА</v>
      </c>
      <c r="Z30" s="17">
        <f>'Результаты 3 кл. р.я.'!Z30/'Результаты 3 кл. р.я.'!$B30</f>
        <v>0.11904761904761904</v>
      </c>
      <c r="AA30" s="17">
        <f>'Результаты 3 кл. р.я.'!AA30/'Результаты 3 кл. р.я.'!$B30</f>
        <v>0.6428571428571429</v>
      </c>
      <c r="AB30" s="17">
        <f>'Результаты 3 кл. р.я.'!AB30/'Результаты 3 кл. р.я.'!$B30</f>
        <v>0.23809523809523808</v>
      </c>
      <c r="AC30" s="17">
        <f>'Результаты 3 кл. р.я.'!AC30/'Результаты 3 кл. р.я.'!$B30</f>
        <v>0</v>
      </c>
    </row>
    <row r="31" spans="1:29" ht="15.75">
      <c r="A31" s="1">
        <v>36</v>
      </c>
      <c r="B31" s="16">
        <v>68</v>
      </c>
      <c r="C31" s="17" t="str">
        <f>IF('Решаемость 3 кл. р.я.'!C31&gt;'Проблемные зоны 3 кл. р.я.'!C$64,"ДА","НЕТ")</f>
        <v>ДА</v>
      </c>
      <c r="D31" s="17" t="str">
        <f>IF('Решаемость 3 кл. р.я.'!D31&gt;'Проблемные зоны 3 кл. р.я.'!D$64,"ДА","НЕТ")</f>
        <v>ДА</v>
      </c>
      <c r="E31" s="17" t="str">
        <f>IF('Решаемость 3 кл. р.я.'!E31&gt;'Проблемные зоны 3 кл. р.я.'!E$64,"ДА","НЕТ")</f>
        <v>ДА</v>
      </c>
      <c r="F31" s="17" t="str">
        <f>IF('Решаемость 3 кл. р.я.'!F31&gt;'Проблемные зоны 3 кл. р.я.'!F$64,"ДА","НЕТ")</f>
        <v>ДА</v>
      </c>
      <c r="G31" s="17" t="str">
        <f>IF('Решаемость 3 кл. р.я.'!G31&gt;'Проблемные зоны 3 кл. р.я.'!G$64,"ДА","НЕТ")</f>
        <v>ДА</v>
      </c>
      <c r="H31" s="17" t="str">
        <f>IF('Решаемость 3 кл. р.я.'!H31&gt;'Проблемные зоны 3 кл. р.я.'!H$64,"ДА","НЕТ")</f>
        <v>ДА</v>
      </c>
      <c r="I31" s="17" t="str">
        <f>IF('Решаемость 3 кл. р.я.'!I31&gt;'Проблемные зоны 3 кл. р.я.'!I$64,"ДА","НЕТ")</f>
        <v>ДА</v>
      </c>
      <c r="J31" s="17" t="str">
        <f>IF('Решаемость 3 кл. р.я.'!J31&gt;'Проблемные зоны 3 кл. р.я.'!J$64,"ДА","НЕТ")</f>
        <v>ДА</v>
      </c>
      <c r="K31" s="17" t="str">
        <f>IF('Решаемость 3 кл. р.я.'!K31&gt;'Проблемные зоны 3 кл. р.я.'!K$64,"ДА","НЕТ")</f>
        <v>ДА</v>
      </c>
      <c r="L31" s="17" t="str">
        <f>IF('Решаемость 3 кл. р.я.'!L31&gt;'Проблемные зоны 3 кл. р.я.'!L$64,"ДА","НЕТ")</f>
        <v>ДА</v>
      </c>
      <c r="M31" s="17" t="str">
        <f>IF('Решаемость 3 кл. р.я.'!M31&gt;'Проблемные зоны 3 кл. р.я.'!M$64,"ДА","НЕТ")</f>
        <v>ДА</v>
      </c>
      <c r="N31" s="17" t="str">
        <f>IF('Решаемость 3 кл. р.я.'!N31&gt;'Проблемные зоны 3 кл. р.я.'!N$64,"ДА","НЕТ")</f>
        <v>ДА</v>
      </c>
      <c r="O31" s="17" t="str">
        <f>IF('Решаемость 3 кл. р.я.'!O31&gt;'Проблемные зоны 3 кл. р.я.'!O$64,"ДА","НЕТ")</f>
        <v>ДА</v>
      </c>
      <c r="P31" s="17" t="str">
        <f>IF('Решаемость 3 кл. р.я.'!P31&gt;'Проблемные зоны 3 кл. р.я.'!P$64,"ДА","НЕТ")</f>
        <v>ДА</v>
      </c>
      <c r="Q31" s="17" t="str">
        <f>IF('Решаемость 3 кл. р.я.'!Q31&gt;'Проблемные зоны 3 кл. р.я.'!Q$64,"ДА","НЕТ")</f>
        <v>ДА</v>
      </c>
      <c r="R31" s="17" t="str">
        <f>IF('Решаемость 3 кл. р.я.'!R31&gt;'Проблемные зоны 3 кл. р.я.'!R$64,"ДА","НЕТ")</f>
        <v>ДА</v>
      </c>
      <c r="S31" s="17" t="str">
        <f>IF('Решаемость 3 кл. р.я.'!S31&gt;'Проблемные зоны 3 кл. р.я.'!S$64,"ДА","НЕТ")</f>
        <v>ДА</v>
      </c>
      <c r="T31" s="17" t="str">
        <f>IF('Решаемость 3 кл. р.я.'!T31&gt;'Проблемные зоны 3 кл. р.я.'!T$64,"ДА","НЕТ")</f>
        <v>ДА</v>
      </c>
      <c r="U31" s="17" t="str">
        <f>IF('Решаемость 3 кл. р.я.'!U31&gt;'Проблемные зоны 3 кл. р.я.'!U$64,"ДА","НЕТ")</f>
        <v>ДА</v>
      </c>
      <c r="V31" s="17" t="str">
        <f>IF('Решаемость 3 кл. р.я.'!V31&gt;'Проблемные зоны 3 кл. р.я.'!V$64,"ДА","НЕТ")</f>
        <v>ДА</v>
      </c>
      <c r="W31" s="17" t="str">
        <f>IF('Решаемость 3 кл. р.я.'!W31&gt;'Проблемные зоны 3 кл. р.я.'!W$64,"ДА","НЕТ")</f>
        <v>ДА</v>
      </c>
      <c r="X31" s="17" t="str">
        <f>IF('Решаемость 3 кл. р.я.'!X31&gt;'Проблемные зоны 3 кл. р.я.'!X$64,"ДА","НЕТ")</f>
        <v>ДА</v>
      </c>
      <c r="Y31" s="17" t="str">
        <f>IF('Решаемость 3 кл. р.я.'!Y31&gt;'Проблемные зоны 3 кл. р.я.'!Y$64,"ДА","НЕТ")</f>
        <v>ДА</v>
      </c>
      <c r="Z31" s="17">
        <f>'Результаты 3 кл. р.я.'!Z31/'Результаты 3 кл. р.я.'!$B31</f>
        <v>4.4117647058823532E-2</v>
      </c>
      <c r="AA31" s="17">
        <f>'Результаты 3 кл. р.я.'!AA31/'Результаты 3 кл. р.я.'!$B31</f>
        <v>0.45588235294117646</v>
      </c>
      <c r="AB31" s="17">
        <f>'Результаты 3 кл. р.я.'!AB31/'Результаты 3 кл. р.я.'!$B31</f>
        <v>0.47058823529411764</v>
      </c>
      <c r="AC31" s="17">
        <f>'Результаты 3 кл. р.я.'!AC31/'Результаты 3 кл. р.я.'!$B31</f>
        <v>2.9411764705882353E-2</v>
      </c>
    </row>
    <row r="32" spans="1:29" ht="15.75">
      <c r="A32" s="1">
        <v>38</v>
      </c>
      <c r="B32" s="16">
        <v>48</v>
      </c>
      <c r="C32" s="17" t="str">
        <f>IF('Решаемость 3 кл. р.я.'!C32&gt;'Проблемные зоны 3 кл. р.я.'!C$64,"ДА","НЕТ")</f>
        <v>ДА</v>
      </c>
      <c r="D32" s="17" t="str">
        <f>IF('Решаемость 3 кл. р.я.'!D32&gt;'Проблемные зоны 3 кл. р.я.'!D$64,"ДА","НЕТ")</f>
        <v>ДА</v>
      </c>
      <c r="E32" s="17" t="str">
        <f>IF('Решаемость 3 кл. р.я.'!E32&gt;'Проблемные зоны 3 кл. р.я.'!E$64,"ДА","НЕТ")</f>
        <v>ДА</v>
      </c>
      <c r="F32" s="17" t="str">
        <f>IF('Решаемость 3 кл. р.я.'!F32&gt;'Проблемные зоны 3 кл. р.я.'!F$64,"ДА","НЕТ")</f>
        <v>ДА</v>
      </c>
      <c r="G32" s="17" t="str">
        <f>IF('Решаемость 3 кл. р.я.'!G32&gt;'Проблемные зоны 3 кл. р.я.'!G$64,"ДА","НЕТ")</f>
        <v>ДА</v>
      </c>
      <c r="H32" s="17" t="str">
        <f>IF('Решаемость 3 кл. р.я.'!H32&gt;'Проблемные зоны 3 кл. р.я.'!H$64,"ДА","НЕТ")</f>
        <v>ДА</v>
      </c>
      <c r="I32" s="17" t="str">
        <f>IF('Решаемость 3 кл. р.я.'!I32&gt;'Проблемные зоны 3 кл. р.я.'!I$64,"ДА","НЕТ")</f>
        <v>ДА</v>
      </c>
      <c r="J32" s="17" t="str">
        <f>IF('Решаемость 3 кл. р.я.'!J32&gt;'Проблемные зоны 3 кл. р.я.'!J$64,"ДА","НЕТ")</f>
        <v>ДА</v>
      </c>
      <c r="K32" s="17" t="str">
        <f>IF('Решаемость 3 кл. р.я.'!K32&gt;'Проблемные зоны 3 кл. р.я.'!K$64,"ДА","НЕТ")</f>
        <v>ДА</v>
      </c>
      <c r="L32" s="17" t="str">
        <f>IF('Решаемость 3 кл. р.я.'!L32&gt;'Проблемные зоны 3 кл. р.я.'!L$64,"ДА","НЕТ")</f>
        <v>ДА</v>
      </c>
      <c r="M32" s="17" t="str">
        <f>IF('Решаемость 3 кл. р.я.'!M32&gt;'Проблемные зоны 3 кл. р.я.'!M$64,"ДА","НЕТ")</f>
        <v>ДА</v>
      </c>
      <c r="N32" s="17" t="str">
        <f>IF('Решаемость 3 кл. р.я.'!N32&gt;'Проблемные зоны 3 кл. р.я.'!N$64,"ДА","НЕТ")</f>
        <v>ДА</v>
      </c>
      <c r="O32" s="17" t="str">
        <f>IF('Решаемость 3 кл. р.я.'!O32&gt;'Проблемные зоны 3 кл. р.я.'!O$64,"ДА","НЕТ")</f>
        <v>ДА</v>
      </c>
      <c r="P32" s="17" t="str">
        <f>IF('Решаемость 3 кл. р.я.'!P32&gt;'Проблемные зоны 3 кл. р.я.'!P$64,"ДА","НЕТ")</f>
        <v>ДА</v>
      </c>
      <c r="Q32" s="17" t="str">
        <f>IF('Решаемость 3 кл. р.я.'!Q32&gt;'Проблемные зоны 3 кл. р.я.'!Q$64,"ДА","НЕТ")</f>
        <v>ДА</v>
      </c>
      <c r="R32" s="17" t="str">
        <f>IF('Решаемость 3 кл. р.я.'!R32&gt;'Проблемные зоны 3 кл. р.я.'!R$64,"ДА","НЕТ")</f>
        <v>ДА</v>
      </c>
      <c r="S32" s="17" t="str">
        <f>IF('Решаемость 3 кл. р.я.'!S32&gt;'Проблемные зоны 3 кл. р.я.'!S$64,"ДА","НЕТ")</f>
        <v>ДА</v>
      </c>
      <c r="T32" s="17" t="str">
        <f>IF('Решаемость 3 кл. р.я.'!T32&gt;'Проблемные зоны 3 кл. р.я.'!T$64,"ДА","НЕТ")</f>
        <v>НЕТ</v>
      </c>
      <c r="U32" s="17" t="str">
        <f>IF('Решаемость 3 кл. р.я.'!U32&gt;'Проблемные зоны 3 кл. р.я.'!U$64,"ДА","НЕТ")</f>
        <v>НЕТ</v>
      </c>
      <c r="V32" s="17" t="str">
        <f>IF('Решаемость 3 кл. р.я.'!V32&gt;'Проблемные зоны 3 кл. р.я.'!V$64,"ДА","НЕТ")</f>
        <v>НЕТ</v>
      </c>
      <c r="W32" s="17" t="str">
        <f>IF('Решаемость 3 кл. р.я.'!W32&gt;'Проблемные зоны 3 кл. р.я.'!W$64,"ДА","НЕТ")</f>
        <v>ДА</v>
      </c>
      <c r="X32" s="17" t="str">
        <f>IF('Решаемость 3 кл. р.я.'!X32&gt;'Проблемные зоны 3 кл. р.я.'!X$64,"ДА","НЕТ")</f>
        <v>ДА</v>
      </c>
      <c r="Y32" s="17" t="str">
        <f>IF('Решаемость 3 кл. р.я.'!Y32&gt;'Проблемные зоны 3 кл. р.я.'!Y$64,"ДА","НЕТ")</f>
        <v>НЕТ</v>
      </c>
      <c r="Z32" s="17">
        <f>'Результаты 3 кл. р.я.'!Z32/'Результаты 3 кл. р.я.'!$B32</f>
        <v>0.14583333333333334</v>
      </c>
      <c r="AA32" s="17">
        <f>'Результаты 3 кл. р.я.'!AA32/'Результаты 3 кл. р.я.'!$B32</f>
        <v>0.70833333333333337</v>
      </c>
      <c r="AB32" s="17">
        <f>'Результаты 3 кл. р.я.'!AB32/'Результаты 3 кл. р.я.'!$B32</f>
        <v>0.14583333333333334</v>
      </c>
      <c r="AC32" s="17">
        <f>'Результаты 3 кл. р.я.'!AC32/'Результаты 3 кл. р.я.'!$B32</f>
        <v>0</v>
      </c>
    </row>
    <row r="33" spans="1:29" ht="15.75">
      <c r="A33" s="1">
        <v>40</v>
      </c>
      <c r="B33" s="16">
        <v>59</v>
      </c>
      <c r="C33" s="17" t="str">
        <f>IF('Решаемость 3 кл. р.я.'!C33&gt;'Проблемные зоны 3 кл. р.я.'!C$64,"ДА","НЕТ")</f>
        <v>ДА</v>
      </c>
      <c r="D33" s="17" t="str">
        <f>IF('Решаемость 3 кл. р.я.'!D33&gt;'Проблемные зоны 3 кл. р.я.'!D$64,"ДА","НЕТ")</f>
        <v>ДА</v>
      </c>
      <c r="E33" s="17" t="str">
        <f>IF('Решаемость 3 кл. р.я.'!E33&gt;'Проблемные зоны 3 кл. р.я.'!E$64,"ДА","НЕТ")</f>
        <v>ДА</v>
      </c>
      <c r="F33" s="17" t="str">
        <f>IF('Решаемость 3 кл. р.я.'!F33&gt;'Проблемные зоны 3 кл. р.я.'!F$64,"ДА","НЕТ")</f>
        <v>ДА</v>
      </c>
      <c r="G33" s="17" t="str">
        <f>IF('Решаемость 3 кл. р.я.'!G33&gt;'Проблемные зоны 3 кл. р.я.'!G$64,"ДА","НЕТ")</f>
        <v>ДА</v>
      </c>
      <c r="H33" s="17" t="str">
        <f>IF('Решаемость 3 кл. р.я.'!H33&gt;'Проблемные зоны 3 кл. р.я.'!H$64,"ДА","НЕТ")</f>
        <v>ДА</v>
      </c>
      <c r="I33" s="17" t="str">
        <f>IF('Решаемость 3 кл. р.я.'!I33&gt;'Проблемные зоны 3 кл. р.я.'!I$64,"ДА","НЕТ")</f>
        <v>ДА</v>
      </c>
      <c r="J33" s="17" t="str">
        <f>IF('Решаемость 3 кл. р.я.'!J33&gt;'Проблемные зоны 3 кл. р.я.'!J$64,"ДА","НЕТ")</f>
        <v>ДА</v>
      </c>
      <c r="K33" s="17" t="str">
        <f>IF('Решаемость 3 кл. р.я.'!K33&gt;'Проблемные зоны 3 кл. р.я.'!K$64,"ДА","НЕТ")</f>
        <v>ДА</v>
      </c>
      <c r="L33" s="17" t="str">
        <f>IF('Решаемость 3 кл. р.я.'!L33&gt;'Проблемные зоны 3 кл. р.я.'!L$64,"ДА","НЕТ")</f>
        <v>ДА</v>
      </c>
      <c r="M33" s="17" t="str">
        <f>IF('Решаемость 3 кл. р.я.'!M33&gt;'Проблемные зоны 3 кл. р.я.'!M$64,"ДА","НЕТ")</f>
        <v>ДА</v>
      </c>
      <c r="N33" s="17" t="str">
        <f>IF('Решаемость 3 кл. р.я.'!N33&gt;'Проблемные зоны 3 кл. р.я.'!N$64,"ДА","НЕТ")</f>
        <v>ДА</v>
      </c>
      <c r="O33" s="17" t="str">
        <f>IF('Решаемость 3 кл. р.я.'!O33&gt;'Проблемные зоны 3 кл. р.я.'!O$64,"ДА","НЕТ")</f>
        <v>ДА</v>
      </c>
      <c r="P33" s="17" t="str">
        <f>IF('Решаемость 3 кл. р.я.'!P33&gt;'Проблемные зоны 3 кл. р.я.'!P$64,"ДА","НЕТ")</f>
        <v>ДА</v>
      </c>
      <c r="Q33" s="17" t="str">
        <f>IF('Решаемость 3 кл. р.я.'!Q33&gt;'Проблемные зоны 3 кл. р.я.'!Q$64,"ДА","НЕТ")</f>
        <v>ДА</v>
      </c>
      <c r="R33" s="17" t="str">
        <f>IF('Решаемость 3 кл. р.я.'!R33&gt;'Проблемные зоны 3 кл. р.я.'!R$64,"ДА","НЕТ")</f>
        <v>ДА</v>
      </c>
      <c r="S33" s="17" t="str">
        <f>IF('Решаемость 3 кл. р.я.'!S33&gt;'Проблемные зоны 3 кл. р.я.'!S$64,"ДА","НЕТ")</f>
        <v>ДА</v>
      </c>
      <c r="T33" s="17" t="str">
        <f>IF('Решаемость 3 кл. р.я.'!T33&gt;'Проблемные зоны 3 кл. р.я.'!T$64,"ДА","НЕТ")</f>
        <v>ДА</v>
      </c>
      <c r="U33" s="17" t="str">
        <f>IF('Решаемость 3 кл. р.я.'!U33&gt;'Проблемные зоны 3 кл. р.я.'!U$64,"ДА","НЕТ")</f>
        <v>ДА</v>
      </c>
      <c r="V33" s="17" t="str">
        <f>IF('Решаемость 3 кл. р.я.'!V33&gt;'Проблемные зоны 3 кл. р.я.'!V$64,"ДА","НЕТ")</f>
        <v>ДА</v>
      </c>
      <c r="W33" s="17" t="str">
        <f>IF('Решаемость 3 кл. р.я.'!W33&gt;'Проблемные зоны 3 кл. р.я.'!W$64,"ДА","НЕТ")</f>
        <v>ДА</v>
      </c>
      <c r="X33" s="17" t="str">
        <f>IF('Решаемость 3 кл. р.я.'!X33&gt;'Проблемные зоны 3 кл. р.я.'!X$64,"ДА","НЕТ")</f>
        <v>ДА</v>
      </c>
      <c r="Y33" s="17" t="str">
        <f>IF('Решаемость 3 кл. р.я.'!Y33&gt;'Проблемные зоны 3 кл. р.я.'!Y$64,"ДА","НЕТ")</f>
        <v>ДА</v>
      </c>
      <c r="Z33" s="17">
        <f>'Результаты 3 кл. р.я.'!Z33/'Результаты 3 кл. р.я.'!$B33</f>
        <v>3.3898305084745763E-2</v>
      </c>
      <c r="AA33" s="17">
        <f>'Результаты 3 кл. р.я.'!AA33/'Результаты 3 кл. р.я.'!$B33</f>
        <v>0.30508474576271188</v>
      </c>
      <c r="AB33" s="17">
        <f>'Результаты 3 кл. р.я.'!AB33/'Результаты 3 кл. р.я.'!$B33</f>
        <v>0.5423728813559322</v>
      </c>
      <c r="AC33" s="17">
        <f>'Результаты 3 кл. р.я.'!AC33/'Результаты 3 кл. р.я.'!$B33</f>
        <v>0.11864406779661017</v>
      </c>
    </row>
    <row r="34" spans="1:29" ht="15.75">
      <c r="A34" s="1">
        <v>41</v>
      </c>
      <c r="B34" s="16">
        <v>43</v>
      </c>
      <c r="C34" s="17" t="str">
        <f>IF('Решаемость 3 кл. р.я.'!C34&gt;'Проблемные зоны 3 кл. р.я.'!C$64,"ДА","НЕТ")</f>
        <v>НЕТ</v>
      </c>
      <c r="D34" s="17" t="str">
        <f>IF('Решаемость 3 кл. р.я.'!D34&gt;'Проблемные зоны 3 кл. р.я.'!D$64,"ДА","НЕТ")</f>
        <v>ДА</v>
      </c>
      <c r="E34" s="17" t="str">
        <f>IF('Решаемость 3 кл. р.я.'!E34&gt;'Проблемные зоны 3 кл. р.я.'!E$64,"ДА","НЕТ")</f>
        <v>НЕТ</v>
      </c>
      <c r="F34" s="17" t="str">
        <f>IF('Решаемость 3 кл. р.я.'!F34&gt;'Проблемные зоны 3 кл. р.я.'!F$64,"ДА","НЕТ")</f>
        <v>ДА</v>
      </c>
      <c r="G34" s="17" t="str">
        <f>IF('Решаемость 3 кл. р.я.'!G34&gt;'Проблемные зоны 3 кл. р.я.'!G$64,"ДА","НЕТ")</f>
        <v>ДА</v>
      </c>
      <c r="H34" s="17" t="str">
        <f>IF('Решаемость 3 кл. р.я.'!H34&gt;'Проблемные зоны 3 кл. р.я.'!H$64,"ДА","НЕТ")</f>
        <v>ДА</v>
      </c>
      <c r="I34" s="17" t="str">
        <f>IF('Решаемость 3 кл. р.я.'!I34&gt;'Проблемные зоны 3 кл. р.я.'!I$64,"ДА","НЕТ")</f>
        <v>ДА</v>
      </c>
      <c r="J34" s="17" t="str">
        <f>IF('Решаемость 3 кл. р.я.'!J34&gt;'Проблемные зоны 3 кл. р.я.'!J$64,"ДА","НЕТ")</f>
        <v>ДА</v>
      </c>
      <c r="K34" s="17" t="str">
        <f>IF('Решаемость 3 кл. р.я.'!K34&gt;'Проблемные зоны 3 кл. р.я.'!K$64,"ДА","НЕТ")</f>
        <v>НЕТ</v>
      </c>
      <c r="L34" s="17" t="str">
        <f>IF('Решаемость 3 кл. р.я.'!L34&gt;'Проблемные зоны 3 кл. р.я.'!L$64,"ДА","НЕТ")</f>
        <v>НЕТ</v>
      </c>
      <c r="M34" s="17" t="str">
        <f>IF('Решаемость 3 кл. р.я.'!M34&gt;'Проблемные зоны 3 кл. р.я.'!M$64,"ДА","НЕТ")</f>
        <v>ДА</v>
      </c>
      <c r="N34" s="17" t="str">
        <f>IF('Решаемость 3 кл. р.я.'!N34&gt;'Проблемные зоны 3 кл. р.я.'!N$64,"ДА","НЕТ")</f>
        <v>ДА</v>
      </c>
      <c r="O34" s="17" t="str">
        <f>IF('Решаемость 3 кл. р.я.'!O34&gt;'Проблемные зоны 3 кл. р.я.'!O$64,"ДА","НЕТ")</f>
        <v>НЕТ</v>
      </c>
      <c r="P34" s="17" t="str">
        <f>IF('Решаемость 3 кл. р.я.'!P34&gt;'Проблемные зоны 3 кл. р.я.'!P$64,"ДА","НЕТ")</f>
        <v>ДА</v>
      </c>
      <c r="Q34" s="17" t="str">
        <f>IF('Решаемость 3 кл. р.я.'!Q34&gt;'Проблемные зоны 3 кл. р.я.'!Q$64,"ДА","НЕТ")</f>
        <v>ДА</v>
      </c>
      <c r="R34" s="17" t="str">
        <f>IF('Решаемость 3 кл. р.я.'!R34&gt;'Проблемные зоны 3 кл. р.я.'!R$64,"ДА","НЕТ")</f>
        <v>НЕТ</v>
      </c>
      <c r="S34" s="17" t="str">
        <f>IF('Решаемость 3 кл. р.я.'!S34&gt;'Проблемные зоны 3 кл. р.я.'!S$64,"ДА","НЕТ")</f>
        <v>ДА</v>
      </c>
      <c r="T34" s="17" t="str">
        <f>IF('Решаемость 3 кл. р.я.'!T34&gt;'Проблемные зоны 3 кл. р.я.'!T$64,"ДА","НЕТ")</f>
        <v>ДА</v>
      </c>
      <c r="U34" s="17" t="str">
        <f>IF('Решаемость 3 кл. р.я.'!U34&gt;'Проблемные зоны 3 кл. р.я.'!U$64,"ДА","НЕТ")</f>
        <v>ДА</v>
      </c>
      <c r="V34" s="17" t="str">
        <f>IF('Решаемость 3 кл. р.я.'!V34&gt;'Проблемные зоны 3 кл. р.я.'!V$64,"ДА","НЕТ")</f>
        <v>ДА</v>
      </c>
      <c r="W34" s="17" t="str">
        <f>IF('Решаемость 3 кл. р.я.'!W34&gt;'Проблемные зоны 3 кл. р.я.'!W$64,"ДА","НЕТ")</f>
        <v>ДА</v>
      </c>
      <c r="X34" s="17" t="str">
        <f>IF('Решаемость 3 кл. р.я.'!X34&gt;'Проблемные зоны 3 кл. р.я.'!X$64,"ДА","НЕТ")</f>
        <v>ДА</v>
      </c>
      <c r="Y34" s="17" t="str">
        <f>IF('Решаемость 3 кл. р.я.'!Y34&gt;'Проблемные зоны 3 кл. р.я.'!Y$64,"ДА","НЕТ")</f>
        <v>НЕТ</v>
      </c>
      <c r="Z34" s="17">
        <f>'Результаты 3 кл. р.я.'!Z34/'Результаты 3 кл. р.я.'!$B34</f>
        <v>0.13953488372093023</v>
      </c>
      <c r="AA34" s="17">
        <f>'Результаты 3 кл. р.я.'!AA34/'Результаты 3 кл. р.я.'!$B34</f>
        <v>0.44186046511627908</v>
      </c>
      <c r="AB34" s="17">
        <f>'Результаты 3 кл. р.я.'!AB34/'Результаты 3 кл. р.я.'!$B34</f>
        <v>0.23255813953488372</v>
      </c>
      <c r="AC34" s="17">
        <f>'Результаты 3 кл. р.я.'!AC34/'Результаты 3 кл. р.я.'!$B34</f>
        <v>0</v>
      </c>
    </row>
    <row r="35" spans="1:29" ht="15.75">
      <c r="A35" s="1">
        <v>43</v>
      </c>
      <c r="B35" s="16">
        <v>86</v>
      </c>
      <c r="C35" s="17" t="str">
        <f>IF('Решаемость 3 кл. р.я.'!C35&gt;'Проблемные зоны 3 кл. р.я.'!C$64,"ДА","НЕТ")</f>
        <v>ДА</v>
      </c>
      <c r="D35" s="17" t="str">
        <f>IF('Решаемость 3 кл. р.я.'!D35&gt;'Проблемные зоны 3 кл. р.я.'!D$64,"ДА","НЕТ")</f>
        <v>ДА</v>
      </c>
      <c r="E35" s="17" t="str">
        <f>IF('Решаемость 3 кл. р.я.'!E35&gt;'Проблемные зоны 3 кл. р.я.'!E$64,"ДА","НЕТ")</f>
        <v>ДА</v>
      </c>
      <c r="F35" s="17" t="str">
        <f>IF('Решаемость 3 кл. р.я.'!F35&gt;'Проблемные зоны 3 кл. р.я.'!F$64,"ДА","НЕТ")</f>
        <v>ДА</v>
      </c>
      <c r="G35" s="17" t="str">
        <f>IF('Решаемость 3 кл. р.я.'!G35&gt;'Проблемные зоны 3 кл. р.я.'!G$64,"ДА","НЕТ")</f>
        <v>ДА</v>
      </c>
      <c r="H35" s="17" t="str">
        <f>IF('Решаемость 3 кл. р.я.'!H35&gt;'Проблемные зоны 3 кл. р.я.'!H$64,"ДА","НЕТ")</f>
        <v>ДА</v>
      </c>
      <c r="I35" s="17" t="str">
        <f>IF('Решаемость 3 кл. р.я.'!I35&gt;'Проблемные зоны 3 кл. р.я.'!I$64,"ДА","НЕТ")</f>
        <v>ДА</v>
      </c>
      <c r="J35" s="17" t="str">
        <f>IF('Решаемость 3 кл. р.я.'!J35&gt;'Проблемные зоны 3 кл. р.я.'!J$64,"ДА","НЕТ")</f>
        <v>ДА</v>
      </c>
      <c r="K35" s="17" t="str">
        <f>IF('Решаемость 3 кл. р.я.'!K35&gt;'Проблемные зоны 3 кл. р.я.'!K$64,"ДА","НЕТ")</f>
        <v>ДА</v>
      </c>
      <c r="L35" s="17" t="str">
        <f>IF('Решаемость 3 кл. р.я.'!L35&gt;'Проблемные зоны 3 кл. р.я.'!L$64,"ДА","НЕТ")</f>
        <v>ДА</v>
      </c>
      <c r="M35" s="17" t="str">
        <f>IF('Решаемость 3 кл. р.я.'!M35&gt;'Проблемные зоны 3 кл. р.я.'!M$64,"ДА","НЕТ")</f>
        <v>ДА</v>
      </c>
      <c r="N35" s="17" t="str">
        <f>IF('Решаемость 3 кл. р.я.'!N35&gt;'Проблемные зоны 3 кл. р.я.'!N$64,"ДА","НЕТ")</f>
        <v>ДА</v>
      </c>
      <c r="O35" s="17" t="str">
        <f>IF('Решаемость 3 кл. р.я.'!O35&gt;'Проблемные зоны 3 кл. р.я.'!O$64,"ДА","НЕТ")</f>
        <v>ДА</v>
      </c>
      <c r="P35" s="17" t="str">
        <f>IF('Решаемость 3 кл. р.я.'!P35&gt;'Проблемные зоны 3 кл. р.я.'!P$64,"ДА","НЕТ")</f>
        <v>ДА</v>
      </c>
      <c r="Q35" s="17" t="str">
        <f>IF('Решаемость 3 кл. р.я.'!Q35&gt;'Проблемные зоны 3 кл. р.я.'!Q$64,"ДА","НЕТ")</f>
        <v>ДА</v>
      </c>
      <c r="R35" s="17" t="str">
        <f>IF('Решаемость 3 кл. р.я.'!R35&gt;'Проблемные зоны 3 кл. р.я.'!R$64,"ДА","НЕТ")</f>
        <v>ДА</v>
      </c>
      <c r="S35" s="17" t="str">
        <f>IF('Решаемость 3 кл. р.я.'!S35&gt;'Проблемные зоны 3 кл. р.я.'!S$64,"ДА","НЕТ")</f>
        <v>ДА</v>
      </c>
      <c r="T35" s="17" t="str">
        <f>IF('Решаемость 3 кл. р.я.'!T35&gt;'Проблемные зоны 3 кл. р.я.'!T$64,"ДА","НЕТ")</f>
        <v>ДА</v>
      </c>
      <c r="U35" s="17" t="str">
        <f>IF('Решаемость 3 кл. р.я.'!U35&gt;'Проблемные зоны 3 кл. р.я.'!U$64,"ДА","НЕТ")</f>
        <v>ДА</v>
      </c>
      <c r="V35" s="17" t="str">
        <f>IF('Решаемость 3 кл. р.я.'!V35&gt;'Проблемные зоны 3 кл. р.я.'!V$64,"ДА","НЕТ")</f>
        <v>ДА</v>
      </c>
      <c r="W35" s="17" t="str">
        <f>IF('Решаемость 3 кл. р.я.'!W35&gt;'Проблемные зоны 3 кл. р.я.'!W$64,"ДА","НЕТ")</f>
        <v>ДА</v>
      </c>
      <c r="X35" s="17" t="str">
        <f>IF('Решаемость 3 кл. р.я.'!X35&gt;'Проблемные зоны 3 кл. р.я.'!X$64,"ДА","НЕТ")</f>
        <v>ДА</v>
      </c>
      <c r="Y35" s="17" t="str">
        <f>IF('Решаемость 3 кл. р.я.'!Y35&gt;'Проблемные зоны 3 кл. р.я.'!Y$64,"ДА","НЕТ")</f>
        <v>ДА</v>
      </c>
      <c r="Z35" s="17">
        <f>'Результаты 3 кл. р.я.'!Z35/'Результаты 3 кл. р.я.'!$B35</f>
        <v>6.9767441860465115E-2</v>
      </c>
      <c r="AA35" s="17">
        <f>'Результаты 3 кл. р.я.'!AA35/'Результаты 3 кл. р.я.'!$B35</f>
        <v>0.26744186046511625</v>
      </c>
      <c r="AB35" s="17">
        <f>'Результаты 3 кл. р.я.'!AB35/'Результаты 3 кл. р.я.'!$B35</f>
        <v>0.39534883720930231</v>
      </c>
      <c r="AC35" s="17">
        <f>'Результаты 3 кл. р.я.'!AC35/'Результаты 3 кл. р.я.'!$B35</f>
        <v>0.26744186046511625</v>
      </c>
    </row>
    <row r="36" spans="1:29" ht="15.75">
      <c r="A36" s="1">
        <v>44</v>
      </c>
      <c r="B36" s="16">
        <v>70</v>
      </c>
      <c r="C36" s="17" t="str">
        <f>IF('Решаемость 3 кл. р.я.'!C36&gt;'Проблемные зоны 3 кл. р.я.'!C$64,"ДА","НЕТ")</f>
        <v>ДА</v>
      </c>
      <c r="D36" s="17" t="str">
        <f>IF('Решаемость 3 кл. р.я.'!D36&gt;'Проблемные зоны 3 кл. р.я.'!D$64,"ДА","НЕТ")</f>
        <v>ДА</v>
      </c>
      <c r="E36" s="17" t="str">
        <f>IF('Решаемость 3 кл. р.я.'!E36&gt;'Проблемные зоны 3 кл. р.я.'!E$64,"ДА","НЕТ")</f>
        <v>ДА</v>
      </c>
      <c r="F36" s="17" t="str">
        <f>IF('Решаемость 3 кл. р.я.'!F36&gt;'Проблемные зоны 3 кл. р.я.'!F$64,"ДА","НЕТ")</f>
        <v>ДА</v>
      </c>
      <c r="G36" s="17" t="str">
        <f>IF('Решаемость 3 кл. р.я.'!G36&gt;'Проблемные зоны 3 кл. р.я.'!G$64,"ДА","НЕТ")</f>
        <v>ДА</v>
      </c>
      <c r="H36" s="17" t="str">
        <f>IF('Решаемость 3 кл. р.я.'!H36&gt;'Проблемные зоны 3 кл. р.я.'!H$64,"ДА","НЕТ")</f>
        <v>ДА</v>
      </c>
      <c r="I36" s="17" t="str">
        <f>IF('Решаемость 3 кл. р.я.'!I36&gt;'Проблемные зоны 3 кл. р.я.'!I$64,"ДА","НЕТ")</f>
        <v>ДА</v>
      </c>
      <c r="J36" s="17" t="str">
        <f>IF('Решаемость 3 кл. р.я.'!J36&gt;'Проблемные зоны 3 кл. р.я.'!J$64,"ДА","НЕТ")</f>
        <v>ДА</v>
      </c>
      <c r="K36" s="17" t="str">
        <f>IF('Решаемость 3 кл. р.я.'!K36&gt;'Проблемные зоны 3 кл. р.я.'!K$64,"ДА","НЕТ")</f>
        <v>ДА</v>
      </c>
      <c r="L36" s="17" t="str">
        <f>IF('Решаемость 3 кл. р.я.'!L36&gt;'Проблемные зоны 3 кл. р.я.'!L$64,"ДА","НЕТ")</f>
        <v>ДА</v>
      </c>
      <c r="M36" s="17" t="str">
        <f>IF('Решаемость 3 кл. р.я.'!M36&gt;'Проблемные зоны 3 кл. р.я.'!M$64,"ДА","НЕТ")</f>
        <v>ДА</v>
      </c>
      <c r="N36" s="17" t="str">
        <f>IF('Решаемость 3 кл. р.я.'!N36&gt;'Проблемные зоны 3 кл. р.я.'!N$64,"ДА","НЕТ")</f>
        <v>ДА</v>
      </c>
      <c r="O36" s="17" t="str">
        <f>IF('Решаемость 3 кл. р.я.'!O36&gt;'Проблемные зоны 3 кл. р.я.'!O$64,"ДА","НЕТ")</f>
        <v>ДА</v>
      </c>
      <c r="P36" s="17" t="str">
        <f>IF('Решаемость 3 кл. р.я.'!P36&gt;'Проблемные зоны 3 кл. р.я.'!P$64,"ДА","НЕТ")</f>
        <v>ДА</v>
      </c>
      <c r="Q36" s="17" t="str">
        <f>IF('Решаемость 3 кл. р.я.'!Q36&gt;'Проблемные зоны 3 кл. р.я.'!Q$64,"ДА","НЕТ")</f>
        <v>ДА</v>
      </c>
      <c r="R36" s="17" t="str">
        <f>IF('Решаемость 3 кл. р.я.'!R36&gt;'Проблемные зоны 3 кл. р.я.'!R$64,"ДА","НЕТ")</f>
        <v>ДА</v>
      </c>
      <c r="S36" s="17" t="str">
        <f>IF('Решаемость 3 кл. р.я.'!S36&gt;'Проблемные зоны 3 кл. р.я.'!S$64,"ДА","НЕТ")</f>
        <v>ДА</v>
      </c>
      <c r="T36" s="17" t="str">
        <f>IF('Решаемость 3 кл. р.я.'!T36&gt;'Проблемные зоны 3 кл. р.я.'!T$64,"ДА","НЕТ")</f>
        <v>ДА</v>
      </c>
      <c r="U36" s="17" t="str">
        <f>IF('Решаемость 3 кл. р.я.'!U36&gt;'Проблемные зоны 3 кл. р.я.'!U$64,"ДА","НЕТ")</f>
        <v>ДА</v>
      </c>
      <c r="V36" s="17" t="str">
        <f>IF('Решаемость 3 кл. р.я.'!V36&gt;'Проблемные зоны 3 кл. р.я.'!V$64,"ДА","НЕТ")</f>
        <v>ДА</v>
      </c>
      <c r="W36" s="17" t="str">
        <f>IF('Решаемость 3 кл. р.я.'!W36&gt;'Проблемные зоны 3 кл. р.я.'!W$64,"ДА","НЕТ")</f>
        <v>ДА</v>
      </c>
      <c r="X36" s="17" t="str">
        <f>IF('Решаемость 3 кл. р.я.'!X36&gt;'Проблемные зоны 3 кл. р.я.'!X$64,"ДА","НЕТ")</f>
        <v>ДА</v>
      </c>
      <c r="Y36" s="17" t="str">
        <f>IF('Решаемость 3 кл. р.я.'!Y36&gt;'Проблемные зоны 3 кл. р.я.'!Y$64,"ДА","НЕТ")</f>
        <v>ДА</v>
      </c>
      <c r="Z36" s="17">
        <f>'Результаты 3 кл. р.я.'!Z36/'Результаты 3 кл. р.я.'!$B36</f>
        <v>1.4285714285714285E-2</v>
      </c>
      <c r="AA36" s="17">
        <f>'Результаты 3 кл. р.я.'!AA36/'Результаты 3 кл. р.я.'!$B36</f>
        <v>0.35714285714285715</v>
      </c>
      <c r="AB36" s="17">
        <f>'Результаты 3 кл. р.я.'!AB36/'Результаты 3 кл. р.я.'!$B36</f>
        <v>0.44285714285714284</v>
      </c>
      <c r="AC36" s="17">
        <f>'Результаты 3 кл. р.я.'!AC36/'Результаты 3 кл. р.я.'!$B36</f>
        <v>0.18571428571428572</v>
      </c>
    </row>
    <row r="37" spans="1:29" ht="15.75">
      <c r="A37" s="1">
        <v>45</v>
      </c>
      <c r="B37" s="16">
        <v>97</v>
      </c>
      <c r="C37" s="17" t="str">
        <f>IF('Решаемость 3 кл. р.я.'!C37&gt;'Проблемные зоны 3 кл. р.я.'!C$64,"ДА","НЕТ")</f>
        <v>ДА</v>
      </c>
      <c r="D37" s="17" t="str">
        <f>IF('Решаемость 3 кл. р.я.'!D37&gt;'Проблемные зоны 3 кл. р.я.'!D$64,"ДА","НЕТ")</f>
        <v>ДА</v>
      </c>
      <c r="E37" s="17" t="str">
        <f>IF('Решаемость 3 кл. р.я.'!E37&gt;'Проблемные зоны 3 кл. р.я.'!E$64,"ДА","НЕТ")</f>
        <v>ДА</v>
      </c>
      <c r="F37" s="17" t="str">
        <f>IF('Решаемость 3 кл. р.я.'!F37&gt;'Проблемные зоны 3 кл. р.я.'!F$64,"ДА","НЕТ")</f>
        <v>ДА</v>
      </c>
      <c r="G37" s="17" t="str">
        <f>IF('Решаемость 3 кл. р.я.'!G37&gt;'Проблемные зоны 3 кл. р.я.'!G$64,"ДА","НЕТ")</f>
        <v>ДА</v>
      </c>
      <c r="H37" s="17" t="str">
        <f>IF('Решаемость 3 кл. р.я.'!H37&gt;'Проблемные зоны 3 кл. р.я.'!H$64,"ДА","НЕТ")</f>
        <v>ДА</v>
      </c>
      <c r="I37" s="17" t="str">
        <f>IF('Решаемость 3 кл. р.я.'!I37&gt;'Проблемные зоны 3 кл. р.я.'!I$64,"ДА","НЕТ")</f>
        <v>ДА</v>
      </c>
      <c r="J37" s="17" t="str">
        <f>IF('Решаемость 3 кл. р.я.'!J37&gt;'Проблемные зоны 3 кл. р.я.'!J$64,"ДА","НЕТ")</f>
        <v>ДА</v>
      </c>
      <c r="K37" s="17" t="str">
        <f>IF('Решаемость 3 кл. р.я.'!K37&gt;'Проблемные зоны 3 кл. р.я.'!K$64,"ДА","НЕТ")</f>
        <v>ДА</v>
      </c>
      <c r="L37" s="17" t="str">
        <f>IF('Решаемость 3 кл. р.я.'!L37&gt;'Проблемные зоны 3 кл. р.я.'!L$64,"ДА","НЕТ")</f>
        <v>ДА</v>
      </c>
      <c r="M37" s="17" t="str">
        <f>IF('Решаемость 3 кл. р.я.'!M37&gt;'Проблемные зоны 3 кл. р.я.'!M$64,"ДА","НЕТ")</f>
        <v>ДА</v>
      </c>
      <c r="N37" s="17" t="str">
        <f>IF('Решаемость 3 кл. р.я.'!N37&gt;'Проблемные зоны 3 кл. р.я.'!N$64,"ДА","НЕТ")</f>
        <v>ДА</v>
      </c>
      <c r="O37" s="17" t="str">
        <f>IF('Решаемость 3 кл. р.я.'!O37&gt;'Проблемные зоны 3 кл. р.я.'!O$64,"ДА","НЕТ")</f>
        <v>ДА</v>
      </c>
      <c r="P37" s="17" t="str">
        <f>IF('Решаемость 3 кл. р.я.'!P37&gt;'Проблемные зоны 3 кл. р.я.'!P$64,"ДА","НЕТ")</f>
        <v>ДА</v>
      </c>
      <c r="Q37" s="17" t="str">
        <f>IF('Решаемость 3 кл. р.я.'!Q37&gt;'Проблемные зоны 3 кл. р.я.'!Q$64,"ДА","НЕТ")</f>
        <v>ДА</v>
      </c>
      <c r="R37" s="17" t="str">
        <f>IF('Решаемость 3 кл. р.я.'!R37&gt;'Проблемные зоны 3 кл. р.я.'!R$64,"ДА","НЕТ")</f>
        <v>ДА</v>
      </c>
      <c r="S37" s="17" t="str">
        <f>IF('Решаемость 3 кл. р.я.'!S37&gt;'Проблемные зоны 3 кл. р.я.'!S$64,"ДА","НЕТ")</f>
        <v>ДА</v>
      </c>
      <c r="T37" s="17" t="str">
        <f>IF('Решаемость 3 кл. р.я.'!T37&gt;'Проблемные зоны 3 кл. р.я.'!T$64,"ДА","НЕТ")</f>
        <v>ДА</v>
      </c>
      <c r="U37" s="17" t="str">
        <f>IF('Решаемость 3 кл. р.я.'!U37&gt;'Проблемные зоны 3 кл. р.я.'!U$64,"ДА","НЕТ")</f>
        <v>ДА</v>
      </c>
      <c r="V37" s="17" t="str">
        <f>IF('Решаемость 3 кл. р.я.'!V37&gt;'Проблемные зоны 3 кл. р.я.'!V$64,"ДА","НЕТ")</f>
        <v>ДА</v>
      </c>
      <c r="W37" s="17" t="str">
        <f>IF('Решаемость 3 кл. р.я.'!W37&gt;'Проблемные зоны 3 кл. р.я.'!W$64,"ДА","НЕТ")</f>
        <v>ДА</v>
      </c>
      <c r="X37" s="17" t="str">
        <f>IF('Решаемость 3 кл. р.я.'!X37&gt;'Проблемные зоны 3 кл. р.я.'!X$64,"ДА","НЕТ")</f>
        <v>ДА</v>
      </c>
      <c r="Y37" s="17" t="str">
        <f>IF('Решаемость 3 кл. р.я.'!Y37&gt;'Проблемные зоны 3 кл. р.я.'!Y$64,"ДА","НЕТ")</f>
        <v>ДА</v>
      </c>
      <c r="Z37" s="17">
        <f>'Результаты 3 кл. р.я.'!Z37/'Результаты 3 кл. р.я.'!$B37</f>
        <v>6.1855670103092786E-2</v>
      </c>
      <c r="AA37" s="17">
        <f>'Результаты 3 кл. р.я.'!AA37/'Результаты 3 кл. р.я.'!$B37</f>
        <v>0.30927835051546393</v>
      </c>
      <c r="AB37" s="17">
        <f>'Результаты 3 кл. р.я.'!AB37/'Результаты 3 кл. р.я.'!$B37</f>
        <v>0.40206185567010311</v>
      </c>
      <c r="AC37" s="17">
        <f>'Результаты 3 кл. р.я.'!AC37/'Результаты 3 кл. р.я.'!$B37</f>
        <v>0.22680412371134021</v>
      </c>
    </row>
    <row r="38" spans="1:29" ht="15.75">
      <c r="A38" s="1">
        <v>48</v>
      </c>
      <c r="B38" s="16">
        <v>15</v>
      </c>
      <c r="C38" s="17" t="str">
        <f>IF('Решаемость 3 кл. р.я.'!C38&gt;'Проблемные зоны 3 кл. р.я.'!C$64,"ДА","НЕТ")</f>
        <v>НЕТ</v>
      </c>
      <c r="D38" s="17" t="str">
        <f>IF('Решаемость 3 кл. р.я.'!D38&gt;'Проблемные зоны 3 кл. р.я.'!D$64,"ДА","НЕТ")</f>
        <v>ДА</v>
      </c>
      <c r="E38" s="17" t="str">
        <f>IF('Решаемость 3 кл. р.я.'!E38&gt;'Проблемные зоны 3 кл. р.я.'!E$64,"ДА","НЕТ")</f>
        <v>ДА</v>
      </c>
      <c r="F38" s="17" t="str">
        <f>IF('Решаемость 3 кл. р.я.'!F38&gt;'Проблемные зоны 3 кл. р.я.'!F$64,"ДА","НЕТ")</f>
        <v>ДА</v>
      </c>
      <c r="G38" s="17" t="str">
        <f>IF('Решаемость 3 кл. р.я.'!G38&gt;'Проблемные зоны 3 кл. р.я.'!G$64,"ДА","НЕТ")</f>
        <v>ДА</v>
      </c>
      <c r="H38" s="17" t="str">
        <f>IF('Решаемость 3 кл. р.я.'!H38&gt;'Проблемные зоны 3 кл. р.я.'!H$64,"ДА","НЕТ")</f>
        <v>ДА</v>
      </c>
      <c r="I38" s="17" t="str">
        <f>IF('Решаемость 3 кл. р.я.'!I38&gt;'Проблемные зоны 3 кл. р.я.'!I$64,"ДА","НЕТ")</f>
        <v>ДА</v>
      </c>
      <c r="J38" s="17" t="str">
        <f>IF('Решаемость 3 кл. р.я.'!J38&gt;'Проблемные зоны 3 кл. р.я.'!J$64,"ДА","НЕТ")</f>
        <v>ДА</v>
      </c>
      <c r="K38" s="17" t="str">
        <f>IF('Решаемость 3 кл. р.я.'!K38&gt;'Проблемные зоны 3 кл. р.я.'!K$64,"ДА","НЕТ")</f>
        <v>ДА</v>
      </c>
      <c r="L38" s="17" t="str">
        <f>IF('Решаемость 3 кл. р.я.'!L38&gt;'Проблемные зоны 3 кл. р.я.'!L$64,"ДА","НЕТ")</f>
        <v>НЕТ</v>
      </c>
      <c r="M38" s="17" t="str">
        <f>IF('Решаемость 3 кл. р.я.'!M38&gt;'Проблемные зоны 3 кл. р.я.'!M$64,"ДА","НЕТ")</f>
        <v>ДА</v>
      </c>
      <c r="N38" s="17" t="str">
        <f>IF('Решаемость 3 кл. р.я.'!N38&gt;'Проблемные зоны 3 кл. р.я.'!N$64,"ДА","НЕТ")</f>
        <v>НЕТ</v>
      </c>
      <c r="O38" s="17" t="str">
        <f>IF('Решаемость 3 кл. р.я.'!O38&gt;'Проблемные зоны 3 кл. р.я.'!O$64,"ДА","НЕТ")</f>
        <v>НЕТ</v>
      </c>
      <c r="P38" s="17" t="str">
        <f>IF('Решаемость 3 кл. р.я.'!P38&gt;'Проблемные зоны 3 кл. р.я.'!P$64,"ДА","НЕТ")</f>
        <v>ДА</v>
      </c>
      <c r="Q38" s="17" t="str">
        <f>IF('Решаемость 3 кл. р.я.'!Q38&gt;'Проблемные зоны 3 кл. р.я.'!Q$64,"ДА","НЕТ")</f>
        <v>ДА</v>
      </c>
      <c r="R38" s="17" t="str">
        <f>IF('Решаемость 3 кл. р.я.'!R38&gt;'Проблемные зоны 3 кл. р.я.'!R$64,"ДА","НЕТ")</f>
        <v>ДА</v>
      </c>
      <c r="S38" s="17" t="str">
        <f>IF('Решаемость 3 кл. р.я.'!S38&gt;'Проблемные зоны 3 кл. р.я.'!S$64,"ДА","НЕТ")</f>
        <v>ДА</v>
      </c>
      <c r="T38" s="17" t="str">
        <f>IF('Решаемость 3 кл. р.я.'!T38&gt;'Проблемные зоны 3 кл. р.я.'!T$64,"ДА","НЕТ")</f>
        <v>ДА</v>
      </c>
      <c r="U38" s="17" t="str">
        <f>IF('Решаемость 3 кл. р.я.'!U38&gt;'Проблемные зоны 3 кл. р.я.'!U$64,"ДА","НЕТ")</f>
        <v>ДА</v>
      </c>
      <c r="V38" s="17" t="str">
        <f>IF('Решаемость 3 кл. р.я.'!V38&gt;'Проблемные зоны 3 кл. р.я.'!V$64,"ДА","НЕТ")</f>
        <v>НЕТ</v>
      </c>
      <c r="W38" s="17" t="str">
        <f>IF('Решаемость 3 кл. р.я.'!W38&gt;'Проблемные зоны 3 кл. р.я.'!W$64,"ДА","НЕТ")</f>
        <v>НЕТ</v>
      </c>
      <c r="X38" s="17" t="str">
        <f>IF('Решаемость 3 кл. р.я.'!X38&gt;'Проблемные зоны 3 кл. р.я.'!X$64,"ДА","НЕТ")</f>
        <v>ДА</v>
      </c>
      <c r="Y38" s="17" t="str">
        <f>IF('Решаемость 3 кл. р.я.'!Y38&gt;'Проблемные зоны 3 кл. р.я.'!Y$64,"ДА","НЕТ")</f>
        <v>ДА</v>
      </c>
      <c r="Z38" s="17">
        <f>'Результаты 3 кл. р.я.'!Z38/'Результаты 3 кл. р.я.'!$B38</f>
        <v>0</v>
      </c>
      <c r="AA38" s="17">
        <f>'Результаты 3 кл. р.я.'!AA38/'Результаты 3 кл. р.я.'!$B38</f>
        <v>0.6</v>
      </c>
      <c r="AB38" s="17">
        <f>'Результаты 3 кл. р.я.'!AB38/'Результаты 3 кл. р.я.'!$B38</f>
        <v>0.26666666666666666</v>
      </c>
      <c r="AC38" s="17">
        <f>'Результаты 3 кл. р.я.'!AC38/'Результаты 3 кл. р.я.'!$B38</f>
        <v>0.13333333333333333</v>
      </c>
    </row>
    <row r="39" spans="1:29" ht="15.75">
      <c r="A39" s="1">
        <v>49</v>
      </c>
      <c r="B39" s="16">
        <v>60</v>
      </c>
      <c r="C39" s="17" t="str">
        <f>IF('Решаемость 3 кл. р.я.'!C39&gt;'Проблемные зоны 3 кл. р.я.'!C$64,"ДА","НЕТ")</f>
        <v>ДА</v>
      </c>
      <c r="D39" s="17" t="str">
        <f>IF('Решаемость 3 кл. р.я.'!D39&gt;'Проблемные зоны 3 кл. р.я.'!D$64,"ДА","НЕТ")</f>
        <v>ДА</v>
      </c>
      <c r="E39" s="17" t="str">
        <f>IF('Решаемость 3 кл. р.я.'!E39&gt;'Проблемные зоны 3 кл. р.я.'!E$64,"ДА","НЕТ")</f>
        <v>НЕТ</v>
      </c>
      <c r="F39" s="17" t="str">
        <f>IF('Решаемость 3 кл. р.я.'!F39&gt;'Проблемные зоны 3 кл. р.я.'!F$64,"ДА","НЕТ")</f>
        <v>ДА</v>
      </c>
      <c r="G39" s="17" t="str">
        <f>IF('Решаемость 3 кл. р.я.'!G39&gt;'Проблемные зоны 3 кл. р.я.'!G$64,"ДА","НЕТ")</f>
        <v>НЕТ</v>
      </c>
      <c r="H39" s="17" t="str">
        <f>IF('Решаемость 3 кл. р.я.'!H39&gt;'Проблемные зоны 3 кл. р.я.'!H$64,"ДА","НЕТ")</f>
        <v>НЕТ</v>
      </c>
      <c r="I39" s="17" t="str">
        <f>IF('Решаемость 3 кл. р.я.'!I39&gt;'Проблемные зоны 3 кл. р.я.'!I$64,"ДА","НЕТ")</f>
        <v>ДА</v>
      </c>
      <c r="J39" s="17" t="str">
        <f>IF('Решаемость 3 кл. р.я.'!J39&gt;'Проблемные зоны 3 кл. р.я.'!J$64,"ДА","НЕТ")</f>
        <v>НЕТ</v>
      </c>
      <c r="K39" s="17" t="str">
        <f>IF('Решаемость 3 кл. р.я.'!K39&gt;'Проблемные зоны 3 кл. р.я.'!K$64,"ДА","НЕТ")</f>
        <v>ДА</v>
      </c>
      <c r="L39" s="17" t="str">
        <f>IF('Решаемость 3 кл. р.я.'!L39&gt;'Проблемные зоны 3 кл. р.я.'!L$64,"ДА","НЕТ")</f>
        <v>ДА</v>
      </c>
      <c r="M39" s="17" t="str">
        <f>IF('Решаемость 3 кл. р.я.'!M39&gt;'Проблемные зоны 3 кл. р.я.'!M$64,"ДА","НЕТ")</f>
        <v>ДА</v>
      </c>
      <c r="N39" s="17" t="str">
        <f>IF('Решаемость 3 кл. р.я.'!N39&gt;'Проблемные зоны 3 кл. р.я.'!N$64,"ДА","НЕТ")</f>
        <v>НЕТ</v>
      </c>
      <c r="O39" s="17" t="str">
        <f>IF('Решаемость 3 кл. р.я.'!O39&gt;'Проблемные зоны 3 кл. р.я.'!O$64,"ДА","НЕТ")</f>
        <v>НЕТ</v>
      </c>
      <c r="P39" s="17" t="str">
        <f>IF('Решаемость 3 кл. р.я.'!P39&gt;'Проблемные зоны 3 кл. р.я.'!P$64,"ДА","НЕТ")</f>
        <v>НЕТ</v>
      </c>
      <c r="Q39" s="17" t="str">
        <f>IF('Решаемость 3 кл. р.я.'!Q39&gt;'Проблемные зоны 3 кл. р.я.'!Q$64,"ДА","НЕТ")</f>
        <v>ДА</v>
      </c>
      <c r="R39" s="17" t="str">
        <f>IF('Решаемость 3 кл. р.я.'!R39&gt;'Проблемные зоны 3 кл. р.я.'!R$64,"ДА","НЕТ")</f>
        <v>ДА</v>
      </c>
      <c r="S39" s="17" t="str">
        <f>IF('Решаемость 3 кл. р.я.'!S39&gt;'Проблемные зоны 3 кл. р.я.'!S$64,"ДА","НЕТ")</f>
        <v>ДА</v>
      </c>
      <c r="T39" s="17" t="str">
        <f>IF('Решаемость 3 кл. р.я.'!T39&gt;'Проблемные зоны 3 кл. р.я.'!T$64,"ДА","НЕТ")</f>
        <v>ДА</v>
      </c>
      <c r="U39" s="17" t="str">
        <f>IF('Решаемость 3 кл. р.я.'!U39&gt;'Проблемные зоны 3 кл. р.я.'!U$64,"ДА","НЕТ")</f>
        <v>ДА</v>
      </c>
      <c r="V39" s="17" t="str">
        <f>IF('Решаемость 3 кл. р.я.'!V39&gt;'Проблемные зоны 3 кл. р.я.'!V$64,"ДА","НЕТ")</f>
        <v>НЕТ</v>
      </c>
      <c r="W39" s="17" t="str">
        <f>IF('Решаемость 3 кл. р.я.'!W39&gt;'Проблемные зоны 3 кл. р.я.'!W$64,"ДА","НЕТ")</f>
        <v>НЕТ</v>
      </c>
      <c r="X39" s="17" t="str">
        <f>IF('Решаемость 3 кл. р.я.'!X39&gt;'Проблемные зоны 3 кл. р.я.'!X$64,"ДА","НЕТ")</f>
        <v>ДА</v>
      </c>
      <c r="Y39" s="17" t="str">
        <f>IF('Решаемость 3 кл. р.я.'!Y39&gt;'Проблемные зоны 3 кл. р.я.'!Y$64,"ДА","НЕТ")</f>
        <v>ДА</v>
      </c>
      <c r="Z39" s="17">
        <f>'Результаты 3 кл. р.я.'!Z39/'Результаты 3 кл. р.я.'!$B39</f>
        <v>0.18333333333333332</v>
      </c>
      <c r="AA39" s="17">
        <f>'Результаты 3 кл. р.я.'!AA39/'Результаты 3 кл. р.я.'!$B39</f>
        <v>0.56666666666666665</v>
      </c>
      <c r="AB39" s="17">
        <f>'Результаты 3 кл. р.я.'!AB39/'Результаты 3 кл. р.я.'!$B39</f>
        <v>0.21666666666666667</v>
      </c>
      <c r="AC39" s="17">
        <f>'Результаты 3 кл. р.я.'!AC39/'Результаты 3 кл. р.я.'!$B39</f>
        <v>3.3333333333333333E-2</v>
      </c>
    </row>
    <row r="40" spans="1:29" ht="15.75">
      <c r="A40" s="1">
        <v>50</v>
      </c>
      <c r="B40" s="16">
        <v>107</v>
      </c>
      <c r="C40" s="17" t="str">
        <f>IF('Решаемость 3 кл. р.я.'!C40&gt;'Проблемные зоны 3 кл. р.я.'!C$64,"ДА","НЕТ")</f>
        <v>ДА</v>
      </c>
      <c r="D40" s="17" t="str">
        <f>IF('Решаемость 3 кл. р.я.'!D40&gt;'Проблемные зоны 3 кл. р.я.'!D$64,"ДА","НЕТ")</f>
        <v>НЕТ</v>
      </c>
      <c r="E40" s="17" t="str">
        <f>IF('Решаемость 3 кл. р.я.'!E40&gt;'Проблемные зоны 3 кл. р.я.'!E$64,"ДА","НЕТ")</f>
        <v>ДА</v>
      </c>
      <c r="F40" s="17" t="str">
        <f>IF('Решаемость 3 кл. р.я.'!F40&gt;'Проблемные зоны 3 кл. р.я.'!F$64,"ДА","НЕТ")</f>
        <v>ДА</v>
      </c>
      <c r="G40" s="17" t="str">
        <f>IF('Решаемость 3 кл. р.я.'!G40&gt;'Проблемные зоны 3 кл. р.я.'!G$64,"ДА","НЕТ")</f>
        <v>ДА</v>
      </c>
      <c r="H40" s="17" t="str">
        <f>IF('Решаемость 3 кл. р.я.'!H40&gt;'Проблемные зоны 3 кл. р.я.'!H$64,"ДА","НЕТ")</f>
        <v>ДА</v>
      </c>
      <c r="I40" s="17" t="str">
        <f>IF('Решаемость 3 кл. р.я.'!I40&gt;'Проблемные зоны 3 кл. р.я.'!I$64,"ДА","НЕТ")</f>
        <v>ДА</v>
      </c>
      <c r="J40" s="17" t="str">
        <f>IF('Решаемость 3 кл. р.я.'!J40&gt;'Проблемные зоны 3 кл. р.я.'!J$64,"ДА","НЕТ")</f>
        <v>ДА</v>
      </c>
      <c r="K40" s="17" t="str">
        <f>IF('Решаемость 3 кл. р.я.'!K40&gt;'Проблемные зоны 3 кл. р.я.'!K$64,"ДА","НЕТ")</f>
        <v>ДА</v>
      </c>
      <c r="L40" s="17" t="str">
        <f>IF('Решаемость 3 кл. р.я.'!L40&gt;'Проблемные зоны 3 кл. р.я.'!L$64,"ДА","НЕТ")</f>
        <v>ДА</v>
      </c>
      <c r="M40" s="17" t="str">
        <f>IF('Решаемость 3 кл. р.я.'!M40&gt;'Проблемные зоны 3 кл. р.я.'!M$64,"ДА","НЕТ")</f>
        <v>ДА</v>
      </c>
      <c r="N40" s="17" t="str">
        <f>IF('Решаемость 3 кл. р.я.'!N40&gt;'Проблемные зоны 3 кл. р.я.'!N$64,"ДА","НЕТ")</f>
        <v>ДА</v>
      </c>
      <c r="O40" s="17" t="str">
        <f>IF('Решаемость 3 кл. р.я.'!O40&gt;'Проблемные зоны 3 кл. р.я.'!O$64,"ДА","НЕТ")</f>
        <v>ДА</v>
      </c>
      <c r="P40" s="17" t="str">
        <f>IF('Решаемость 3 кл. р.я.'!P40&gt;'Проблемные зоны 3 кл. р.я.'!P$64,"ДА","НЕТ")</f>
        <v>ДА</v>
      </c>
      <c r="Q40" s="17" t="str">
        <f>IF('Решаемость 3 кл. р.я.'!Q40&gt;'Проблемные зоны 3 кл. р.я.'!Q$64,"ДА","НЕТ")</f>
        <v>ДА</v>
      </c>
      <c r="R40" s="17" t="str">
        <f>IF('Решаемость 3 кл. р.я.'!R40&gt;'Проблемные зоны 3 кл. р.я.'!R$64,"ДА","НЕТ")</f>
        <v>ДА</v>
      </c>
      <c r="S40" s="17" t="str">
        <f>IF('Решаемость 3 кл. р.я.'!S40&gt;'Проблемные зоны 3 кл. р.я.'!S$64,"ДА","НЕТ")</f>
        <v>НЕТ</v>
      </c>
      <c r="T40" s="17" t="str">
        <f>IF('Решаемость 3 кл. р.я.'!T40&gt;'Проблемные зоны 3 кл. р.я.'!T$64,"ДА","НЕТ")</f>
        <v>ДА</v>
      </c>
      <c r="U40" s="17" t="str">
        <f>IF('Решаемость 3 кл. р.я.'!U40&gt;'Проблемные зоны 3 кл. р.я.'!U$64,"ДА","НЕТ")</f>
        <v>ДА</v>
      </c>
      <c r="V40" s="17" t="str">
        <f>IF('Решаемость 3 кл. р.я.'!V40&gt;'Проблемные зоны 3 кл. р.я.'!V$64,"ДА","НЕТ")</f>
        <v>ДА</v>
      </c>
      <c r="W40" s="17" t="str">
        <f>IF('Решаемость 3 кл. р.я.'!W40&gt;'Проблемные зоны 3 кл. р.я.'!W$64,"ДА","НЕТ")</f>
        <v>ДА</v>
      </c>
      <c r="X40" s="17" t="str">
        <f>IF('Решаемость 3 кл. р.я.'!X40&gt;'Проблемные зоны 3 кл. р.я.'!X$64,"ДА","НЕТ")</f>
        <v>ДА</v>
      </c>
      <c r="Y40" s="17" t="str">
        <f>IF('Решаемость 3 кл. р.я.'!Y40&gt;'Проблемные зоны 3 кл. р.я.'!Y$64,"ДА","НЕТ")</f>
        <v>ДА</v>
      </c>
      <c r="Z40" s="17">
        <f>'Результаты 3 кл. р.я.'!Z40/'Результаты 3 кл. р.я.'!$B40</f>
        <v>9.3457943925233641E-2</v>
      </c>
      <c r="AA40" s="17">
        <f>'Результаты 3 кл. р.я.'!AA40/'Результаты 3 кл. р.я.'!$B40</f>
        <v>0.42990654205607476</v>
      </c>
      <c r="AB40" s="17">
        <f>'Результаты 3 кл. р.я.'!AB40/'Результаты 3 кл. р.я.'!$B40</f>
        <v>0.40186915887850466</v>
      </c>
      <c r="AC40" s="17">
        <f>'Результаты 3 кл. р.я.'!AC40/'Результаты 3 кл. р.я.'!$B40</f>
        <v>7.476635514018691E-2</v>
      </c>
    </row>
    <row r="41" spans="1:29" ht="15.75">
      <c r="A41" s="1">
        <v>55</v>
      </c>
      <c r="B41" s="16">
        <v>67</v>
      </c>
      <c r="C41" s="17" t="str">
        <f>IF('Решаемость 3 кл. р.я.'!C41&gt;'Проблемные зоны 3 кл. р.я.'!C$64,"ДА","НЕТ")</f>
        <v>ДА</v>
      </c>
      <c r="D41" s="17" t="str">
        <f>IF('Решаемость 3 кл. р.я.'!D41&gt;'Проблемные зоны 3 кл. р.я.'!D$64,"ДА","НЕТ")</f>
        <v>ДА</v>
      </c>
      <c r="E41" s="17" t="str">
        <f>IF('Решаемость 3 кл. р.я.'!E41&gt;'Проблемные зоны 3 кл. р.я.'!E$64,"ДА","НЕТ")</f>
        <v>ДА</v>
      </c>
      <c r="F41" s="17" t="str">
        <f>IF('Решаемость 3 кл. р.я.'!F41&gt;'Проблемные зоны 3 кл. р.я.'!F$64,"ДА","НЕТ")</f>
        <v>ДА</v>
      </c>
      <c r="G41" s="17" t="str">
        <f>IF('Решаемость 3 кл. р.я.'!G41&gt;'Проблемные зоны 3 кл. р.я.'!G$64,"ДА","НЕТ")</f>
        <v>ДА</v>
      </c>
      <c r="H41" s="17" t="str">
        <f>IF('Решаемость 3 кл. р.я.'!H41&gt;'Проблемные зоны 3 кл. р.я.'!H$64,"ДА","НЕТ")</f>
        <v>ДА</v>
      </c>
      <c r="I41" s="17" t="str">
        <f>IF('Решаемость 3 кл. р.я.'!I41&gt;'Проблемные зоны 3 кл. р.я.'!I$64,"ДА","НЕТ")</f>
        <v>ДА</v>
      </c>
      <c r="J41" s="17" t="str">
        <f>IF('Решаемость 3 кл. р.я.'!J41&gt;'Проблемные зоны 3 кл. р.я.'!J$64,"ДА","НЕТ")</f>
        <v>ДА</v>
      </c>
      <c r="K41" s="17" t="str">
        <f>IF('Решаемость 3 кл. р.я.'!K41&gt;'Проблемные зоны 3 кл. р.я.'!K$64,"ДА","НЕТ")</f>
        <v>ДА</v>
      </c>
      <c r="L41" s="17" t="str">
        <f>IF('Решаемость 3 кл. р.я.'!L41&gt;'Проблемные зоны 3 кл. р.я.'!L$64,"ДА","НЕТ")</f>
        <v>ДА</v>
      </c>
      <c r="M41" s="17" t="str">
        <f>IF('Решаемость 3 кл. р.я.'!M41&gt;'Проблемные зоны 3 кл. р.я.'!M$64,"ДА","НЕТ")</f>
        <v>ДА</v>
      </c>
      <c r="N41" s="17" t="str">
        <f>IF('Решаемость 3 кл. р.я.'!N41&gt;'Проблемные зоны 3 кл. р.я.'!N$64,"ДА","НЕТ")</f>
        <v>ДА</v>
      </c>
      <c r="O41" s="17" t="str">
        <f>IF('Решаемость 3 кл. р.я.'!O41&gt;'Проблемные зоны 3 кл. р.я.'!O$64,"ДА","НЕТ")</f>
        <v>ДА</v>
      </c>
      <c r="P41" s="17" t="str">
        <f>IF('Решаемость 3 кл. р.я.'!P41&gt;'Проблемные зоны 3 кл. р.я.'!P$64,"ДА","НЕТ")</f>
        <v>ДА</v>
      </c>
      <c r="Q41" s="17" t="str">
        <f>IF('Решаемость 3 кл. р.я.'!Q41&gt;'Проблемные зоны 3 кл. р.я.'!Q$64,"ДА","НЕТ")</f>
        <v>ДА</v>
      </c>
      <c r="R41" s="17" t="str">
        <f>IF('Решаемость 3 кл. р.я.'!R41&gt;'Проблемные зоны 3 кл. р.я.'!R$64,"ДА","НЕТ")</f>
        <v>ДА</v>
      </c>
      <c r="S41" s="17" t="str">
        <f>IF('Решаемость 3 кл. р.я.'!S41&gt;'Проблемные зоны 3 кл. р.я.'!S$64,"ДА","НЕТ")</f>
        <v>ДА</v>
      </c>
      <c r="T41" s="17" t="str">
        <f>IF('Решаемость 3 кл. р.я.'!T41&gt;'Проблемные зоны 3 кл. р.я.'!T$64,"ДА","НЕТ")</f>
        <v>ДА</v>
      </c>
      <c r="U41" s="17" t="str">
        <f>IF('Решаемость 3 кл. р.я.'!U41&gt;'Проблемные зоны 3 кл. р.я.'!U$64,"ДА","НЕТ")</f>
        <v>ДА</v>
      </c>
      <c r="V41" s="17" t="str">
        <f>IF('Решаемость 3 кл. р.я.'!V41&gt;'Проблемные зоны 3 кл. р.я.'!V$64,"ДА","НЕТ")</f>
        <v>ДА</v>
      </c>
      <c r="W41" s="17" t="str">
        <f>IF('Решаемость 3 кл. р.я.'!W41&gt;'Проблемные зоны 3 кл. р.я.'!W$64,"ДА","НЕТ")</f>
        <v>ДА</v>
      </c>
      <c r="X41" s="17" t="str">
        <f>IF('Решаемость 3 кл. р.я.'!X41&gt;'Проблемные зоны 3 кл. р.я.'!X$64,"ДА","НЕТ")</f>
        <v>ДА</v>
      </c>
      <c r="Y41" s="17" t="str">
        <f>IF('Решаемость 3 кл. р.я.'!Y41&gt;'Проблемные зоны 3 кл. р.я.'!Y$64,"ДА","НЕТ")</f>
        <v>ДА</v>
      </c>
      <c r="Z41" s="17">
        <f>'Результаты 3 кл. р.я.'!Z41/'Результаты 3 кл. р.я.'!$B41</f>
        <v>0.20895522388059701</v>
      </c>
      <c r="AA41" s="17">
        <f>'Результаты 3 кл. р.я.'!AA41/'Результаты 3 кл. р.я.'!$B41</f>
        <v>0.31343283582089554</v>
      </c>
      <c r="AB41" s="17">
        <f>'Результаты 3 кл. р.я.'!AB41/'Результаты 3 кл. р.я.'!$B41</f>
        <v>0.32835820895522388</v>
      </c>
      <c r="AC41" s="17">
        <f>'Результаты 3 кл. р.я.'!AC41/'Результаты 3 кл. р.я.'!$B41</f>
        <v>0.14925373134328357</v>
      </c>
    </row>
    <row r="42" spans="1:29" ht="15.75">
      <c r="A42" s="1">
        <v>56</v>
      </c>
      <c r="B42" s="16">
        <v>71</v>
      </c>
      <c r="C42" s="17" t="str">
        <f>IF('Решаемость 3 кл. р.я.'!C42&gt;'Проблемные зоны 3 кл. р.я.'!C$64,"ДА","НЕТ")</f>
        <v>ДА</v>
      </c>
      <c r="D42" s="17" t="str">
        <f>IF('Решаемость 3 кл. р.я.'!D42&gt;'Проблемные зоны 3 кл. р.я.'!D$64,"ДА","НЕТ")</f>
        <v>ДА</v>
      </c>
      <c r="E42" s="17" t="str">
        <f>IF('Решаемость 3 кл. р.я.'!E42&gt;'Проблемные зоны 3 кл. р.я.'!E$64,"ДА","НЕТ")</f>
        <v>НЕТ</v>
      </c>
      <c r="F42" s="17" t="str">
        <f>IF('Решаемость 3 кл. р.я.'!F42&gt;'Проблемные зоны 3 кл. р.я.'!F$64,"ДА","НЕТ")</f>
        <v>ДА</v>
      </c>
      <c r="G42" s="17" t="str">
        <f>IF('Решаемость 3 кл. р.я.'!G42&gt;'Проблемные зоны 3 кл. р.я.'!G$64,"ДА","НЕТ")</f>
        <v>ДА</v>
      </c>
      <c r="H42" s="17" t="str">
        <f>IF('Решаемость 3 кл. р.я.'!H42&gt;'Проблемные зоны 3 кл. р.я.'!H$64,"ДА","НЕТ")</f>
        <v>ДА</v>
      </c>
      <c r="I42" s="17" t="str">
        <f>IF('Решаемость 3 кл. р.я.'!I42&gt;'Проблемные зоны 3 кл. р.я.'!I$64,"ДА","НЕТ")</f>
        <v>ДА</v>
      </c>
      <c r="J42" s="17" t="str">
        <f>IF('Решаемость 3 кл. р.я.'!J42&gt;'Проблемные зоны 3 кл. р.я.'!J$64,"ДА","НЕТ")</f>
        <v>ДА</v>
      </c>
      <c r="K42" s="17" t="str">
        <f>IF('Решаемость 3 кл. р.я.'!K42&gt;'Проблемные зоны 3 кл. р.я.'!K$64,"ДА","НЕТ")</f>
        <v>ДА</v>
      </c>
      <c r="L42" s="17" t="str">
        <f>IF('Решаемость 3 кл. р.я.'!L42&gt;'Проблемные зоны 3 кл. р.я.'!L$64,"ДА","НЕТ")</f>
        <v>ДА</v>
      </c>
      <c r="M42" s="17" t="str">
        <f>IF('Решаемость 3 кл. р.я.'!M42&gt;'Проблемные зоны 3 кл. р.я.'!M$64,"ДА","НЕТ")</f>
        <v>ДА</v>
      </c>
      <c r="N42" s="17" t="str">
        <f>IF('Решаемость 3 кл. р.я.'!N42&gt;'Проблемные зоны 3 кл. р.я.'!N$64,"ДА","НЕТ")</f>
        <v>ДА</v>
      </c>
      <c r="O42" s="17" t="str">
        <f>IF('Решаемость 3 кл. р.я.'!O42&gt;'Проблемные зоны 3 кл. р.я.'!O$64,"ДА","НЕТ")</f>
        <v>ДА</v>
      </c>
      <c r="P42" s="17" t="str">
        <f>IF('Решаемость 3 кл. р.я.'!P42&gt;'Проблемные зоны 3 кл. р.я.'!P$64,"ДА","НЕТ")</f>
        <v>ДА</v>
      </c>
      <c r="Q42" s="17" t="str">
        <f>IF('Решаемость 3 кл. р.я.'!Q42&gt;'Проблемные зоны 3 кл. р.я.'!Q$64,"ДА","НЕТ")</f>
        <v>ДА</v>
      </c>
      <c r="R42" s="17" t="str">
        <f>IF('Решаемость 3 кл. р.я.'!R42&gt;'Проблемные зоны 3 кл. р.я.'!R$64,"ДА","НЕТ")</f>
        <v>ДА</v>
      </c>
      <c r="S42" s="17" t="str">
        <f>IF('Решаемость 3 кл. р.я.'!S42&gt;'Проблемные зоны 3 кл. р.я.'!S$64,"ДА","НЕТ")</f>
        <v>ДА</v>
      </c>
      <c r="T42" s="17" t="str">
        <f>IF('Решаемость 3 кл. р.я.'!T42&gt;'Проблемные зоны 3 кл. р.я.'!T$64,"ДА","НЕТ")</f>
        <v>ДА</v>
      </c>
      <c r="U42" s="17" t="str">
        <f>IF('Решаемость 3 кл. р.я.'!U42&gt;'Проблемные зоны 3 кл. р.я.'!U$64,"ДА","НЕТ")</f>
        <v>ДА</v>
      </c>
      <c r="V42" s="17" t="str">
        <f>IF('Решаемость 3 кл. р.я.'!V42&gt;'Проблемные зоны 3 кл. р.я.'!V$64,"ДА","НЕТ")</f>
        <v>ДА</v>
      </c>
      <c r="W42" s="17" t="str">
        <f>IF('Решаемость 3 кл. р.я.'!W42&gt;'Проблемные зоны 3 кл. р.я.'!W$64,"ДА","НЕТ")</f>
        <v>ДА</v>
      </c>
      <c r="X42" s="17" t="str">
        <f>IF('Решаемость 3 кл. р.я.'!X42&gt;'Проблемные зоны 3 кл. р.я.'!X$64,"ДА","НЕТ")</f>
        <v>ДА</v>
      </c>
      <c r="Y42" s="17" t="str">
        <f>IF('Решаемость 3 кл. р.я.'!Y42&gt;'Проблемные зоны 3 кл. р.я.'!Y$64,"ДА","НЕТ")</f>
        <v>ДА</v>
      </c>
      <c r="Z42" s="17">
        <f>'Результаты 3 кл. р.я.'!Z42/'Результаты 3 кл. р.я.'!$B42</f>
        <v>9.8591549295774641E-2</v>
      </c>
      <c r="AA42" s="17">
        <f>'Результаты 3 кл. р.я.'!AA42/'Результаты 3 кл. р.я.'!$B42</f>
        <v>0.50704225352112675</v>
      </c>
      <c r="AB42" s="17">
        <f>'Результаты 3 кл. р.я.'!AB42/'Результаты 3 кл. р.я.'!$B42</f>
        <v>0.323943661971831</v>
      </c>
      <c r="AC42" s="17">
        <f>'Результаты 3 кл. р.я.'!AC42/'Результаты 3 кл. р.я.'!$B42</f>
        <v>7.0422535211267609E-2</v>
      </c>
    </row>
    <row r="43" spans="1:29" ht="15.75">
      <c r="A43" s="1">
        <v>58</v>
      </c>
      <c r="B43" s="16">
        <v>50</v>
      </c>
      <c r="C43" s="17" t="str">
        <f>IF('Решаемость 3 кл. р.я.'!C43&gt;'Проблемные зоны 3 кл. р.я.'!C$64,"ДА","НЕТ")</f>
        <v>ДА</v>
      </c>
      <c r="D43" s="17" t="str">
        <f>IF('Решаемость 3 кл. р.я.'!D43&gt;'Проблемные зоны 3 кл. р.я.'!D$64,"ДА","НЕТ")</f>
        <v>НЕТ</v>
      </c>
      <c r="E43" s="17" t="str">
        <f>IF('Решаемость 3 кл. р.я.'!E43&gt;'Проблемные зоны 3 кл. р.я.'!E$64,"ДА","НЕТ")</f>
        <v>ДА</v>
      </c>
      <c r="F43" s="17" t="str">
        <f>IF('Решаемость 3 кл. р.я.'!F43&gt;'Проблемные зоны 3 кл. р.я.'!F$64,"ДА","НЕТ")</f>
        <v>ДА</v>
      </c>
      <c r="G43" s="17" t="str">
        <f>IF('Решаемость 3 кл. р.я.'!G43&gt;'Проблемные зоны 3 кл. р.я.'!G$64,"ДА","НЕТ")</f>
        <v>ДА</v>
      </c>
      <c r="H43" s="17" t="str">
        <f>IF('Решаемость 3 кл. р.я.'!H43&gt;'Проблемные зоны 3 кл. р.я.'!H$64,"ДА","НЕТ")</f>
        <v>ДА</v>
      </c>
      <c r="I43" s="17" t="str">
        <f>IF('Решаемость 3 кл. р.я.'!I43&gt;'Проблемные зоны 3 кл. р.я.'!I$64,"ДА","НЕТ")</f>
        <v>ДА</v>
      </c>
      <c r="J43" s="17" t="str">
        <f>IF('Решаемость 3 кл. р.я.'!J43&gt;'Проблемные зоны 3 кл. р.я.'!J$64,"ДА","НЕТ")</f>
        <v>ДА</v>
      </c>
      <c r="K43" s="17" t="str">
        <f>IF('Решаемость 3 кл. р.я.'!K43&gt;'Проблемные зоны 3 кл. р.я.'!K$64,"ДА","НЕТ")</f>
        <v>ДА</v>
      </c>
      <c r="L43" s="17" t="str">
        <f>IF('Решаемость 3 кл. р.я.'!L43&gt;'Проблемные зоны 3 кл. р.я.'!L$64,"ДА","НЕТ")</f>
        <v>ДА</v>
      </c>
      <c r="M43" s="17" t="str">
        <f>IF('Решаемость 3 кл. р.я.'!M43&gt;'Проблемные зоны 3 кл. р.я.'!M$64,"ДА","НЕТ")</f>
        <v>ДА</v>
      </c>
      <c r="N43" s="17" t="str">
        <f>IF('Решаемость 3 кл. р.я.'!N43&gt;'Проблемные зоны 3 кл. р.я.'!N$64,"ДА","НЕТ")</f>
        <v>ДА</v>
      </c>
      <c r="O43" s="17" t="str">
        <f>IF('Решаемость 3 кл. р.я.'!O43&gt;'Проблемные зоны 3 кл. р.я.'!O$64,"ДА","НЕТ")</f>
        <v>ДА</v>
      </c>
      <c r="P43" s="17" t="str">
        <f>IF('Решаемость 3 кл. р.я.'!P43&gt;'Проблемные зоны 3 кл. р.я.'!P$64,"ДА","НЕТ")</f>
        <v>ДА</v>
      </c>
      <c r="Q43" s="17" t="str">
        <f>IF('Решаемость 3 кл. р.я.'!Q43&gt;'Проблемные зоны 3 кл. р.я.'!Q$64,"ДА","НЕТ")</f>
        <v>ДА</v>
      </c>
      <c r="R43" s="17" t="str">
        <f>IF('Решаемость 3 кл. р.я.'!R43&gt;'Проблемные зоны 3 кл. р.я.'!R$64,"ДА","НЕТ")</f>
        <v>ДА</v>
      </c>
      <c r="S43" s="17" t="str">
        <f>IF('Решаемость 3 кл. р.я.'!S43&gt;'Проблемные зоны 3 кл. р.я.'!S$64,"ДА","НЕТ")</f>
        <v>ДА</v>
      </c>
      <c r="T43" s="17" t="str">
        <f>IF('Решаемость 3 кл. р.я.'!T43&gt;'Проблемные зоны 3 кл. р.я.'!T$64,"ДА","НЕТ")</f>
        <v>ДА</v>
      </c>
      <c r="U43" s="17" t="str">
        <f>IF('Решаемость 3 кл. р.я.'!U43&gt;'Проблемные зоны 3 кл. р.я.'!U$64,"ДА","НЕТ")</f>
        <v>ДА</v>
      </c>
      <c r="V43" s="17" t="str">
        <f>IF('Решаемость 3 кл. р.я.'!V43&gt;'Проблемные зоны 3 кл. р.я.'!V$64,"ДА","НЕТ")</f>
        <v>ДА</v>
      </c>
      <c r="W43" s="17" t="str">
        <f>IF('Решаемость 3 кл. р.я.'!W43&gt;'Проблемные зоны 3 кл. р.я.'!W$64,"ДА","НЕТ")</f>
        <v>ДА</v>
      </c>
      <c r="X43" s="17" t="str">
        <f>IF('Решаемость 3 кл. р.я.'!X43&gt;'Проблемные зоны 3 кл. р.я.'!X$64,"ДА","НЕТ")</f>
        <v>ДА</v>
      </c>
      <c r="Y43" s="17" t="str">
        <f>IF('Решаемость 3 кл. р.я.'!Y43&gt;'Проблемные зоны 3 кл. р.я.'!Y$64,"ДА","НЕТ")</f>
        <v>ДА</v>
      </c>
      <c r="Z43" s="17">
        <f>'Результаты 3 кл. р.я.'!Z43/'Результаты 3 кл. р.я.'!$B43</f>
        <v>0.06</v>
      </c>
      <c r="AA43" s="17">
        <f>'Результаты 3 кл. р.я.'!AA43/'Результаты 3 кл. р.я.'!$B43</f>
        <v>0.4</v>
      </c>
      <c r="AB43" s="17">
        <f>'Результаты 3 кл. р.я.'!AB43/'Результаты 3 кл. р.я.'!$B43</f>
        <v>0.42</v>
      </c>
      <c r="AC43" s="17">
        <f>'Результаты 3 кл. р.я.'!AC43/'Результаты 3 кл. р.я.'!$B43</f>
        <v>0.12</v>
      </c>
    </row>
    <row r="44" spans="1:29" ht="15.75">
      <c r="A44" s="1">
        <v>61</v>
      </c>
      <c r="B44" s="16">
        <v>85</v>
      </c>
      <c r="C44" s="17" t="str">
        <f>IF('Решаемость 3 кл. р.я.'!C44&gt;'Проблемные зоны 3 кл. р.я.'!C$64,"ДА","НЕТ")</f>
        <v>ДА</v>
      </c>
      <c r="D44" s="17" t="str">
        <f>IF('Решаемость 3 кл. р.я.'!D44&gt;'Проблемные зоны 3 кл. р.я.'!D$64,"ДА","НЕТ")</f>
        <v>ДА</v>
      </c>
      <c r="E44" s="17" t="str">
        <f>IF('Решаемость 3 кл. р.я.'!E44&gt;'Проблемные зоны 3 кл. р.я.'!E$64,"ДА","НЕТ")</f>
        <v>НЕТ</v>
      </c>
      <c r="F44" s="17" t="str">
        <f>IF('Решаемость 3 кл. р.я.'!F44&gt;'Проблемные зоны 3 кл. р.я.'!F$64,"ДА","НЕТ")</f>
        <v>ДА</v>
      </c>
      <c r="G44" s="17" t="str">
        <f>IF('Решаемость 3 кл. р.я.'!G44&gt;'Проблемные зоны 3 кл. р.я.'!G$64,"ДА","НЕТ")</f>
        <v>ДА</v>
      </c>
      <c r="H44" s="17" t="str">
        <f>IF('Решаемость 3 кл. р.я.'!H44&gt;'Проблемные зоны 3 кл. р.я.'!H$64,"ДА","НЕТ")</f>
        <v>НЕТ</v>
      </c>
      <c r="I44" s="17" t="str">
        <f>IF('Решаемость 3 кл. р.я.'!I44&gt;'Проблемные зоны 3 кл. р.я.'!I$64,"ДА","НЕТ")</f>
        <v>ДА</v>
      </c>
      <c r="J44" s="17" t="str">
        <f>IF('Решаемость 3 кл. р.я.'!J44&gt;'Проблемные зоны 3 кл. р.я.'!J$64,"ДА","НЕТ")</f>
        <v>ДА</v>
      </c>
      <c r="K44" s="17" t="str">
        <f>IF('Решаемость 3 кл. р.я.'!K44&gt;'Проблемные зоны 3 кл. р.я.'!K$64,"ДА","НЕТ")</f>
        <v>ДА</v>
      </c>
      <c r="L44" s="17" t="str">
        <f>IF('Решаемость 3 кл. р.я.'!L44&gt;'Проблемные зоны 3 кл. р.я.'!L$64,"ДА","НЕТ")</f>
        <v>ДА</v>
      </c>
      <c r="M44" s="17" t="str">
        <f>IF('Решаемость 3 кл. р.я.'!M44&gt;'Проблемные зоны 3 кл. р.я.'!M$64,"ДА","НЕТ")</f>
        <v>ДА</v>
      </c>
      <c r="N44" s="17" t="str">
        <f>IF('Решаемость 3 кл. р.я.'!N44&gt;'Проблемные зоны 3 кл. р.я.'!N$64,"ДА","НЕТ")</f>
        <v>ДА</v>
      </c>
      <c r="O44" s="17" t="str">
        <f>IF('Решаемость 3 кл. р.я.'!O44&gt;'Проблемные зоны 3 кл. р.я.'!O$64,"ДА","НЕТ")</f>
        <v>ДА</v>
      </c>
      <c r="P44" s="17" t="str">
        <f>IF('Решаемость 3 кл. р.я.'!P44&gt;'Проблемные зоны 3 кл. р.я.'!P$64,"ДА","НЕТ")</f>
        <v>ДА</v>
      </c>
      <c r="Q44" s="17" t="str">
        <f>IF('Решаемость 3 кл. р.я.'!Q44&gt;'Проблемные зоны 3 кл. р.я.'!Q$64,"ДА","НЕТ")</f>
        <v>ДА</v>
      </c>
      <c r="R44" s="17" t="str">
        <f>IF('Решаемость 3 кл. р.я.'!R44&gt;'Проблемные зоны 3 кл. р.я.'!R$64,"ДА","НЕТ")</f>
        <v>НЕТ</v>
      </c>
      <c r="S44" s="17" t="str">
        <f>IF('Решаемость 3 кл. р.я.'!S44&gt;'Проблемные зоны 3 кл. р.я.'!S$64,"ДА","НЕТ")</f>
        <v>НЕТ</v>
      </c>
      <c r="T44" s="17" t="str">
        <f>IF('Решаемость 3 кл. р.я.'!T44&gt;'Проблемные зоны 3 кл. р.я.'!T$64,"ДА","НЕТ")</f>
        <v>ДА</v>
      </c>
      <c r="U44" s="17" t="str">
        <f>IF('Решаемость 3 кл. р.я.'!U44&gt;'Проблемные зоны 3 кл. р.я.'!U$64,"ДА","НЕТ")</f>
        <v>ДА</v>
      </c>
      <c r="V44" s="17" t="str">
        <f>IF('Решаемость 3 кл. р.я.'!V44&gt;'Проблемные зоны 3 кл. р.я.'!V$64,"ДА","НЕТ")</f>
        <v>ДА</v>
      </c>
      <c r="W44" s="17" t="str">
        <f>IF('Решаемость 3 кл. р.я.'!W44&gt;'Проблемные зоны 3 кл. р.я.'!W$64,"ДА","НЕТ")</f>
        <v>ДА</v>
      </c>
      <c r="X44" s="17" t="str">
        <f>IF('Решаемость 3 кл. р.я.'!X44&gt;'Проблемные зоны 3 кл. р.я.'!X$64,"ДА","НЕТ")</f>
        <v>НЕТ</v>
      </c>
      <c r="Y44" s="17" t="str">
        <f>IF('Решаемость 3 кл. р.я.'!Y44&gt;'Проблемные зоны 3 кл. р.я.'!Y$64,"ДА","НЕТ")</f>
        <v>ДА</v>
      </c>
      <c r="Z44" s="17">
        <f>'Результаты 3 кл. р.я.'!Z44/'Результаты 3 кл. р.я.'!$B44</f>
        <v>0.22352941176470589</v>
      </c>
      <c r="AA44" s="17">
        <f>'Результаты 3 кл. р.я.'!AA44/'Результаты 3 кл. р.я.'!$B44</f>
        <v>0.36470588235294116</v>
      </c>
      <c r="AB44" s="17">
        <f>'Результаты 3 кл. р.я.'!AB44/'Результаты 3 кл. р.я.'!$B44</f>
        <v>0.31764705882352939</v>
      </c>
      <c r="AC44" s="17">
        <f>'Результаты 3 кл. р.я.'!AC44/'Результаты 3 кл. р.я.'!$B44</f>
        <v>9.4117647058823528E-2</v>
      </c>
    </row>
    <row r="45" spans="1:29" ht="15.75">
      <c r="A45" s="1">
        <v>64</v>
      </c>
      <c r="B45" s="16">
        <v>74</v>
      </c>
      <c r="C45" s="17" t="str">
        <f>IF('Решаемость 3 кл. р.я.'!C45&gt;'Проблемные зоны 3 кл. р.я.'!C$64,"ДА","НЕТ")</f>
        <v>НЕТ</v>
      </c>
      <c r="D45" s="17" t="str">
        <f>IF('Решаемость 3 кл. р.я.'!D45&gt;'Проблемные зоны 3 кл. р.я.'!D$64,"ДА","НЕТ")</f>
        <v>НЕТ</v>
      </c>
      <c r="E45" s="17" t="str">
        <f>IF('Решаемость 3 кл. р.я.'!E45&gt;'Проблемные зоны 3 кл. р.я.'!E$64,"ДА","НЕТ")</f>
        <v>ДА</v>
      </c>
      <c r="F45" s="17" t="str">
        <f>IF('Решаемость 3 кл. р.я.'!F45&gt;'Проблемные зоны 3 кл. р.я.'!F$64,"ДА","НЕТ")</f>
        <v>НЕТ</v>
      </c>
      <c r="G45" s="17" t="str">
        <f>IF('Решаемость 3 кл. р.я.'!G45&gt;'Проблемные зоны 3 кл. р.я.'!G$64,"ДА","НЕТ")</f>
        <v>НЕТ</v>
      </c>
      <c r="H45" s="17" t="str">
        <f>IF('Решаемость 3 кл. р.я.'!H45&gt;'Проблемные зоны 3 кл. р.я.'!H$64,"ДА","НЕТ")</f>
        <v>ДА</v>
      </c>
      <c r="I45" s="17" t="str">
        <f>IF('Решаемость 3 кл. р.я.'!I45&gt;'Проблемные зоны 3 кл. р.я.'!I$64,"ДА","НЕТ")</f>
        <v>НЕТ</v>
      </c>
      <c r="J45" s="17" t="str">
        <f>IF('Решаемость 3 кл. р.я.'!J45&gt;'Проблемные зоны 3 кл. р.я.'!J$64,"ДА","НЕТ")</f>
        <v>ДА</v>
      </c>
      <c r="K45" s="17" t="str">
        <f>IF('Решаемость 3 кл. р.я.'!K45&gt;'Проблемные зоны 3 кл. р.я.'!K$64,"ДА","НЕТ")</f>
        <v>ДА</v>
      </c>
      <c r="L45" s="17" t="str">
        <f>IF('Решаемость 3 кл. р.я.'!L45&gt;'Проблемные зоны 3 кл. р.я.'!L$64,"ДА","НЕТ")</f>
        <v>ДА</v>
      </c>
      <c r="M45" s="17" t="str">
        <f>IF('Решаемость 3 кл. р.я.'!M45&gt;'Проблемные зоны 3 кл. р.я.'!M$64,"ДА","НЕТ")</f>
        <v>ДА</v>
      </c>
      <c r="N45" s="17" t="str">
        <f>IF('Решаемость 3 кл. р.я.'!N45&gt;'Проблемные зоны 3 кл. р.я.'!N$64,"ДА","НЕТ")</f>
        <v>ДА</v>
      </c>
      <c r="O45" s="17" t="str">
        <f>IF('Решаемость 3 кл. р.я.'!O45&gt;'Проблемные зоны 3 кл. р.я.'!O$64,"ДА","НЕТ")</f>
        <v>ДА</v>
      </c>
      <c r="P45" s="17" t="str">
        <f>IF('Решаемость 3 кл. р.я.'!P45&gt;'Проблемные зоны 3 кл. р.я.'!P$64,"ДА","НЕТ")</f>
        <v>ДА</v>
      </c>
      <c r="Q45" s="17" t="str">
        <f>IF('Решаемость 3 кл. р.я.'!Q45&gt;'Проблемные зоны 3 кл. р.я.'!Q$64,"ДА","НЕТ")</f>
        <v>ДА</v>
      </c>
      <c r="R45" s="17" t="str">
        <f>IF('Решаемость 3 кл. р.я.'!R45&gt;'Проблемные зоны 3 кл. р.я.'!R$64,"ДА","НЕТ")</f>
        <v>ДА</v>
      </c>
      <c r="S45" s="17" t="str">
        <f>IF('Решаемость 3 кл. р.я.'!S45&gt;'Проблемные зоны 3 кл. р.я.'!S$64,"ДА","НЕТ")</f>
        <v>ДА</v>
      </c>
      <c r="T45" s="17" t="str">
        <f>IF('Решаемость 3 кл. р.я.'!T45&gt;'Проблемные зоны 3 кл. р.я.'!T$64,"ДА","НЕТ")</f>
        <v>ДА</v>
      </c>
      <c r="U45" s="17" t="str">
        <f>IF('Решаемость 3 кл. р.я.'!U45&gt;'Проблемные зоны 3 кл. р.я.'!U$64,"ДА","НЕТ")</f>
        <v>ДА</v>
      </c>
      <c r="V45" s="17" t="str">
        <f>IF('Решаемость 3 кл. р.я.'!V45&gt;'Проблемные зоны 3 кл. р.я.'!V$64,"ДА","НЕТ")</f>
        <v>ДА</v>
      </c>
      <c r="W45" s="17" t="str">
        <f>IF('Решаемость 3 кл. р.я.'!W45&gt;'Проблемные зоны 3 кл. р.я.'!W$64,"ДА","НЕТ")</f>
        <v>ДА</v>
      </c>
      <c r="X45" s="17" t="str">
        <f>IF('Решаемость 3 кл. р.я.'!X45&gt;'Проблемные зоны 3 кл. р.я.'!X$64,"ДА","НЕТ")</f>
        <v>ДА</v>
      </c>
      <c r="Y45" s="17" t="str">
        <f>IF('Решаемость 3 кл. р.я.'!Y45&gt;'Проблемные зоны 3 кл. р.я.'!Y$64,"ДА","НЕТ")</f>
        <v>ДА</v>
      </c>
      <c r="Z45" s="17">
        <f>'Результаты 3 кл. р.я.'!Z45/'Результаты 3 кл. р.я.'!$B45</f>
        <v>0.22972972972972974</v>
      </c>
      <c r="AA45" s="17">
        <f>'Результаты 3 кл. р.я.'!AA45/'Результаты 3 кл. р.я.'!$B45</f>
        <v>0.43243243243243246</v>
      </c>
      <c r="AB45" s="17">
        <f>'Результаты 3 кл. р.я.'!AB45/'Результаты 3 кл. р.я.'!$B45</f>
        <v>0.29729729729729731</v>
      </c>
      <c r="AC45" s="17">
        <f>'Результаты 3 кл. р.я.'!AC45/'Результаты 3 кл. р.я.'!$B45</f>
        <v>4.0540540540540543E-2</v>
      </c>
    </row>
    <row r="46" spans="1:29" ht="15.75">
      <c r="A46" s="1">
        <v>65</v>
      </c>
      <c r="B46" s="16">
        <v>24</v>
      </c>
      <c r="C46" s="17" t="str">
        <f>IF('Решаемость 3 кл. р.я.'!C46&gt;'Проблемные зоны 3 кл. р.я.'!C$64,"ДА","НЕТ")</f>
        <v>НЕТ</v>
      </c>
      <c r="D46" s="17" t="str">
        <f>IF('Решаемость 3 кл. р.я.'!D46&gt;'Проблемные зоны 3 кл. р.я.'!D$64,"ДА","НЕТ")</f>
        <v>НЕТ</v>
      </c>
      <c r="E46" s="17" t="str">
        <f>IF('Решаемость 3 кл. р.я.'!E46&gt;'Проблемные зоны 3 кл. р.я.'!E$64,"ДА","НЕТ")</f>
        <v>ДА</v>
      </c>
      <c r="F46" s="17" t="str">
        <f>IF('Решаемость 3 кл. р.я.'!F46&gt;'Проблемные зоны 3 кл. р.я.'!F$64,"ДА","НЕТ")</f>
        <v>НЕТ</v>
      </c>
      <c r="G46" s="17" t="str">
        <f>IF('Решаемость 3 кл. р.я.'!G46&gt;'Проблемные зоны 3 кл. р.я.'!G$64,"ДА","НЕТ")</f>
        <v>НЕТ</v>
      </c>
      <c r="H46" s="17" t="str">
        <f>IF('Решаемость 3 кл. р.я.'!H46&gt;'Проблемные зоны 3 кл. р.я.'!H$64,"ДА","НЕТ")</f>
        <v>НЕТ</v>
      </c>
      <c r="I46" s="17" t="str">
        <f>IF('Решаемость 3 кл. р.я.'!I46&gt;'Проблемные зоны 3 кл. р.я.'!I$64,"ДА","НЕТ")</f>
        <v>ДА</v>
      </c>
      <c r="J46" s="17" t="str">
        <f>IF('Решаемость 3 кл. р.я.'!J46&gt;'Проблемные зоны 3 кл. р.я.'!J$64,"ДА","НЕТ")</f>
        <v>НЕТ</v>
      </c>
      <c r="K46" s="17" t="str">
        <f>IF('Решаемость 3 кл. р.я.'!K46&gt;'Проблемные зоны 3 кл. р.я.'!K$64,"ДА","НЕТ")</f>
        <v>НЕТ</v>
      </c>
      <c r="L46" s="17" t="str">
        <f>IF('Решаемость 3 кл. р.я.'!L46&gt;'Проблемные зоны 3 кл. р.я.'!L$64,"ДА","НЕТ")</f>
        <v>ДА</v>
      </c>
      <c r="M46" s="17" t="str">
        <f>IF('Решаемость 3 кл. р.я.'!M46&gt;'Проблемные зоны 3 кл. р.я.'!M$64,"ДА","НЕТ")</f>
        <v>НЕТ</v>
      </c>
      <c r="N46" s="17" t="str">
        <f>IF('Решаемость 3 кл. р.я.'!N46&gt;'Проблемные зоны 3 кл. р.я.'!N$64,"ДА","НЕТ")</f>
        <v>НЕТ</v>
      </c>
      <c r="O46" s="17" t="str">
        <f>IF('Решаемость 3 кл. р.я.'!O46&gt;'Проблемные зоны 3 кл. р.я.'!O$64,"ДА","НЕТ")</f>
        <v>НЕТ</v>
      </c>
      <c r="P46" s="17" t="str">
        <f>IF('Решаемость 3 кл. р.я.'!P46&gt;'Проблемные зоны 3 кл. р.я.'!P$64,"ДА","НЕТ")</f>
        <v>НЕТ</v>
      </c>
      <c r="Q46" s="17" t="str">
        <f>IF('Решаемость 3 кл. р.я.'!Q46&gt;'Проблемные зоны 3 кл. р.я.'!Q$64,"ДА","НЕТ")</f>
        <v>НЕТ</v>
      </c>
      <c r="R46" s="17" t="str">
        <f>IF('Решаемость 3 кл. р.я.'!R46&gt;'Проблемные зоны 3 кл. р.я.'!R$64,"ДА","НЕТ")</f>
        <v>НЕТ</v>
      </c>
      <c r="S46" s="17" t="str">
        <f>IF('Решаемость 3 кл. р.я.'!S46&gt;'Проблемные зоны 3 кл. р.я.'!S$64,"ДА","НЕТ")</f>
        <v>НЕТ</v>
      </c>
      <c r="T46" s="17" t="str">
        <f>IF('Решаемость 3 кл. р.я.'!T46&gt;'Проблемные зоны 3 кл. р.я.'!T$64,"ДА","НЕТ")</f>
        <v>НЕТ</v>
      </c>
      <c r="U46" s="17" t="str">
        <f>IF('Решаемость 3 кл. р.я.'!U46&gt;'Проблемные зоны 3 кл. р.я.'!U$64,"ДА","НЕТ")</f>
        <v>НЕТ</v>
      </c>
      <c r="V46" s="17" t="str">
        <f>IF('Решаемость 3 кл. р.я.'!V46&gt;'Проблемные зоны 3 кл. р.я.'!V$64,"ДА","НЕТ")</f>
        <v>НЕТ</v>
      </c>
      <c r="W46" s="17" t="str">
        <f>IF('Решаемость 3 кл. р.я.'!W46&gt;'Проблемные зоны 3 кл. р.я.'!W$64,"ДА","НЕТ")</f>
        <v>НЕТ</v>
      </c>
      <c r="X46" s="17" t="str">
        <f>IF('Решаемость 3 кл. р.я.'!X46&gt;'Проблемные зоны 3 кл. р.я.'!X$64,"ДА","НЕТ")</f>
        <v>НЕТ</v>
      </c>
      <c r="Y46" s="17" t="str">
        <f>IF('Решаемость 3 кл. р.я.'!Y46&gt;'Проблемные зоны 3 кл. р.я.'!Y$64,"ДА","НЕТ")</f>
        <v>НЕТ</v>
      </c>
      <c r="Z46" s="17">
        <f>'Результаты 3 кл. р.я.'!Z46/'Результаты 3 кл. р.я.'!$B46</f>
        <v>0.75</v>
      </c>
      <c r="AA46" s="17">
        <f>'Результаты 3 кл. р.я.'!AA46/'Результаты 3 кл. р.я.'!$B46</f>
        <v>0.25</v>
      </c>
      <c r="AB46" s="17">
        <f>'Результаты 3 кл. р.я.'!AB46/'Результаты 3 кл. р.я.'!$B46</f>
        <v>0</v>
      </c>
      <c r="AC46" s="17">
        <f>'Результаты 3 кл. р.я.'!AC46/'Результаты 3 кл. р.я.'!$B46</f>
        <v>0</v>
      </c>
    </row>
    <row r="47" spans="1:29" ht="15.75">
      <c r="A47" s="1">
        <v>66</v>
      </c>
      <c r="B47" s="16">
        <v>63</v>
      </c>
      <c r="C47" s="17" t="str">
        <f>IF('Решаемость 3 кл. р.я.'!C47&gt;'Проблемные зоны 3 кл. р.я.'!C$64,"ДА","НЕТ")</f>
        <v>ДА</v>
      </c>
      <c r="D47" s="17" t="str">
        <f>IF('Решаемость 3 кл. р.я.'!D47&gt;'Проблемные зоны 3 кл. р.я.'!D$64,"ДА","НЕТ")</f>
        <v>ДА</v>
      </c>
      <c r="E47" s="17" t="str">
        <f>IF('Решаемость 3 кл. р.я.'!E47&gt;'Проблемные зоны 3 кл. р.я.'!E$64,"ДА","НЕТ")</f>
        <v>ДА</v>
      </c>
      <c r="F47" s="17" t="str">
        <f>IF('Решаемость 3 кл. р.я.'!F47&gt;'Проблемные зоны 3 кл. р.я.'!F$64,"ДА","НЕТ")</f>
        <v>НЕТ</v>
      </c>
      <c r="G47" s="17" t="str">
        <f>IF('Решаемость 3 кл. р.я.'!G47&gt;'Проблемные зоны 3 кл. р.я.'!G$64,"ДА","НЕТ")</f>
        <v>НЕТ</v>
      </c>
      <c r="H47" s="17" t="str">
        <f>IF('Решаемость 3 кл. р.я.'!H47&gt;'Проблемные зоны 3 кл. р.я.'!H$64,"ДА","НЕТ")</f>
        <v>ДА</v>
      </c>
      <c r="I47" s="17" t="str">
        <f>IF('Решаемость 3 кл. р.я.'!I47&gt;'Проблемные зоны 3 кл. р.я.'!I$64,"ДА","НЕТ")</f>
        <v>ДА</v>
      </c>
      <c r="J47" s="17" t="str">
        <f>IF('Решаемость 3 кл. р.я.'!J47&gt;'Проблемные зоны 3 кл. р.я.'!J$64,"ДА","НЕТ")</f>
        <v>НЕТ</v>
      </c>
      <c r="K47" s="17" t="str">
        <f>IF('Решаемость 3 кл. р.я.'!K47&gt;'Проблемные зоны 3 кл. р.я.'!K$64,"ДА","НЕТ")</f>
        <v>ДА</v>
      </c>
      <c r="L47" s="17" t="str">
        <f>IF('Решаемость 3 кл. р.я.'!L47&gt;'Проблемные зоны 3 кл. р.я.'!L$64,"ДА","НЕТ")</f>
        <v>ДА</v>
      </c>
      <c r="M47" s="17" t="str">
        <f>IF('Решаемость 3 кл. р.я.'!M47&gt;'Проблемные зоны 3 кл. р.я.'!M$64,"ДА","НЕТ")</f>
        <v>ДА</v>
      </c>
      <c r="N47" s="17" t="str">
        <f>IF('Решаемость 3 кл. р.я.'!N47&gt;'Проблемные зоны 3 кл. р.я.'!N$64,"ДА","НЕТ")</f>
        <v>ДА</v>
      </c>
      <c r="O47" s="17" t="str">
        <f>IF('Решаемость 3 кл. р.я.'!O47&gt;'Проблемные зоны 3 кл. р.я.'!O$64,"ДА","НЕТ")</f>
        <v>НЕТ</v>
      </c>
      <c r="P47" s="17" t="str">
        <f>IF('Решаемость 3 кл. р.я.'!P47&gt;'Проблемные зоны 3 кл. р.я.'!P$64,"ДА","НЕТ")</f>
        <v>ДА</v>
      </c>
      <c r="Q47" s="17" t="str">
        <f>IF('Решаемость 3 кл. р.я.'!Q47&gt;'Проблемные зоны 3 кл. р.я.'!Q$64,"ДА","НЕТ")</f>
        <v>ДА</v>
      </c>
      <c r="R47" s="17" t="str">
        <f>IF('Решаемость 3 кл. р.я.'!R47&gt;'Проблемные зоны 3 кл. р.я.'!R$64,"ДА","НЕТ")</f>
        <v>ДА</v>
      </c>
      <c r="S47" s="17" t="str">
        <f>IF('Решаемость 3 кл. р.я.'!S47&gt;'Проблемные зоны 3 кл. р.я.'!S$64,"ДА","НЕТ")</f>
        <v>ДА</v>
      </c>
      <c r="T47" s="17" t="str">
        <f>IF('Решаемость 3 кл. р.я.'!T47&gt;'Проблемные зоны 3 кл. р.я.'!T$64,"ДА","НЕТ")</f>
        <v>НЕТ</v>
      </c>
      <c r="U47" s="17" t="str">
        <f>IF('Решаемость 3 кл. р.я.'!U47&gt;'Проблемные зоны 3 кл. р.я.'!U$64,"ДА","НЕТ")</f>
        <v>ДА</v>
      </c>
      <c r="V47" s="17" t="str">
        <f>IF('Решаемость 3 кл. р.я.'!V47&gt;'Проблемные зоны 3 кл. р.я.'!V$64,"ДА","НЕТ")</f>
        <v>ДА</v>
      </c>
      <c r="W47" s="17" t="str">
        <f>IF('Решаемость 3 кл. р.я.'!W47&gt;'Проблемные зоны 3 кл. р.я.'!W$64,"ДА","НЕТ")</f>
        <v>ДА</v>
      </c>
      <c r="X47" s="17" t="str">
        <f>IF('Решаемость 3 кл. р.я.'!X47&gt;'Проблемные зоны 3 кл. р.я.'!X$64,"ДА","НЕТ")</f>
        <v>НЕТ</v>
      </c>
      <c r="Y47" s="17" t="str">
        <f>IF('Решаемость 3 кл. р.я.'!Y47&gt;'Проблемные зоны 3 кл. р.я.'!Y$64,"ДА","НЕТ")</f>
        <v>ДА</v>
      </c>
      <c r="Z47" s="17">
        <f>'Результаты 3 кл. р.я.'!Z47/'Результаты 3 кл. р.я.'!$B47</f>
        <v>0.30158730158730157</v>
      </c>
      <c r="AA47" s="17">
        <f>'Результаты 3 кл. р.я.'!AA47/'Результаты 3 кл. р.я.'!$B47</f>
        <v>0.34920634920634919</v>
      </c>
      <c r="AB47" s="17">
        <f>'Результаты 3 кл. р.я.'!AB47/'Результаты 3 кл. р.я.'!$B47</f>
        <v>0.31746031746031744</v>
      </c>
      <c r="AC47" s="17">
        <f>'Результаты 3 кл. р.я.'!AC47/'Результаты 3 кл. р.я.'!$B47</f>
        <v>3.1746031746031744E-2</v>
      </c>
    </row>
    <row r="48" spans="1:29" ht="15.75">
      <c r="A48" s="1">
        <v>69</v>
      </c>
      <c r="B48" s="16">
        <v>110</v>
      </c>
      <c r="C48" s="17" t="str">
        <f>IF('Решаемость 3 кл. р.я.'!C48&gt;'Проблемные зоны 3 кл. р.я.'!C$64,"ДА","НЕТ")</f>
        <v>ДА</v>
      </c>
      <c r="D48" s="17" t="str">
        <f>IF('Решаемость 3 кл. р.я.'!D48&gt;'Проблемные зоны 3 кл. р.я.'!D$64,"ДА","НЕТ")</f>
        <v>ДА</v>
      </c>
      <c r="E48" s="17" t="str">
        <f>IF('Решаемость 3 кл. р.я.'!E48&gt;'Проблемные зоны 3 кл. р.я.'!E$64,"ДА","НЕТ")</f>
        <v>ДА</v>
      </c>
      <c r="F48" s="17" t="str">
        <f>IF('Решаемость 3 кл. р.я.'!F48&gt;'Проблемные зоны 3 кл. р.я.'!F$64,"ДА","НЕТ")</f>
        <v>ДА</v>
      </c>
      <c r="G48" s="17" t="str">
        <f>IF('Решаемость 3 кл. р.я.'!G48&gt;'Проблемные зоны 3 кл. р.я.'!G$64,"ДА","НЕТ")</f>
        <v>ДА</v>
      </c>
      <c r="H48" s="17" t="str">
        <f>IF('Решаемость 3 кл. р.я.'!H48&gt;'Проблемные зоны 3 кл. р.я.'!H$64,"ДА","НЕТ")</f>
        <v>ДА</v>
      </c>
      <c r="I48" s="17" t="str">
        <f>IF('Решаемость 3 кл. р.я.'!I48&gt;'Проблемные зоны 3 кл. р.я.'!I$64,"ДА","НЕТ")</f>
        <v>ДА</v>
      </c>
      <c r="J48" s="17" t="str">
        <f>IF('Решаемость 3 кл. р.я.'!J48&gt;'Проблемные зоны 3 кл. р.я.'!J$64,"ДА","НЕТ")</f>
        <v>ДА</v>
      </c>
      <c r="K48" s="17" t="str">
        <f>IF('Решаемость 3 кл. р.я.'!K48&gt;'Проблемные зоны 3 кл. р.я.'!K$64,"ДА","НЕТ")</f>
        <v>ДА</v>
      </c>
      <c r="L48" s="17" t="str">
        <f>IF('Решаемость 3 кл. р.я.'!L48&gt;'Проблемные зоны 3 кл. р.я.'!L$64,"ДА","НЕТ")</f>
        <v>ДА</v>
      </c>
      <c r="M48" s="17" t="str">
        <f>IF('Решаемость 3 кл. р.я.'!M48&gt;'Проблемные зоны 3 кл. р.я.'!M$64,"ДА","НЕТ")</f>
        <v>ДА</v>
      </c>
      <c r="N48" s="17" t="str">
        <f>IF('Решаемость 3 кл. р.я.'!N48&gt;'Проблемные зоны 3 кл. р.я.'!N$64,"ДА","НЕТ")</f>
        <v>ДА</v>
      </c>
      <c r="O48" s="17" t="str">
        <f>IF('Решаемость 3 кл. р.я.'!O48&gt;'Проблемные зоны 3 кл. р.я.'!O$64,"ДА","НЕТ")</f>
        <v>ДА</v>
      </c>
      <c r="P48" s="17" t="str">
        <f>IF('Решаемость 3 кл. р.я.'!P48&gt;'Проблемные зоны 3 кл. р.я.'!P$64,"ДА","НЕТ")</f>
        <v>ДА</v>
      </c>
      <c r="Q48" s="17" t="str">
        <f>IF('Решаемость 3 кл. р.я.'!Q48&gt;'Проблемные зоны 3 кл. р.я.'!Q$64,"ДА","НЕТ")</f>
        <v>ДА</v>
      </c>
      <c r="R48" s="17" t="str">
        <f>IF('Решаемость 3 кл. р.я.'!R48&gt;'Проблемные зоны 3 кл. р.я.'!R$64,"ДА","НЕТ")</f>
        <v>ДА</v>
      </c>
      <c r="S48" s="17" t="str">
        <f>IF('Решаемость 3 кл. р.я.'!S48&gt;'Проблемные зоны 3 кл. р.я.'!S$64,"ДА","НЕТ")</f>
        <v>ДА</v>
      </c>
      <c r="T48" s="17" t="str">
        <f>IF('Решаемость 3 кл. р.я.'!T48&gt;'Проблемные зоны 3 кл. р.я.'!T$64,"ДА","НЕТ")</f>
        <v>ДА</v>
      </c>
      <c r="U48" s="17" t="str">
        <f>IF('Решаемость 3 кл. р.я.'!U48&gt;'Проблемные зоны 3 кл. р.я.'!U$64,"ДА","НЕТ")</f>
        <v>ДА</v>
      </c>
      <c r="V48" s="17" t="str">
        <f>IF('Решаемость 3 кл. р.я.'!V48&gt;'Проблемные зоны 3 кл. р.я.'!V$64,"ДА","НЕТ")</f>
        <v>ДА</v>
      </c>
      <c r="W48" s="17" t="str">
        <f>IF('Решаемость 3 кл. р.я.'!W48&gt;'Проблемные зоны 3 кл. р.я.'!W$64,"ДА","НЕТ")</f>
        <v>ДА</v>
      </c>
      <c r="X48" s="17" t="str">
        <f>IF('Решаемость 3 кл. р.я.'!X48&gt;'Проблемные зоны 3 кл. р.я.'!X$64,"ДА","НЕТ")</f>
        <v>ДА</v>
      </c>
      <c r="Y48" s="17" t="str">
        <f>IF('Решаемость 3 кл. р.я.'!Y48&gt;'Проблемные зоны 3 кл. р.я.'!Y$64,"ДА","НЕТ")</f>
        <v>ДА</v>
      </c>
      <c r="Z48" s="17">
        <f>'Результаты 3 кл. р.я.'!Z48/'Результаты 3 кл. р.я.'!$B48</f>
        <v>9.0909090909090912E-2</v>
      </c>
      <c r="AA48" s="17">
        <f>'Результаты 3 кл. р.я.'!AA48/'Результаты 3 кл. р.я.'!$B48</f>
        <v>0.33636363636363636</v>
      </c>
      <c r="AB48" s="17">
        <f>'Результаты 3 кл. р.я.'!AB48/'Результаты 3 кл. р.я.'!$B48</f>
        <v>0.49090909090909091</v>
      </c>
      <c r="AC48" s="17">
        <f>'Результаты 3 кл. р.я.'!AC48/'Результаты 3 кл. р.я.'!$B48</f>
        <v>8.1818181818181818E-2</v>
      </c>
    </row>
    <row r="49" spans="1:29" ht="15.75">
      <c r="A49" s="1">
        <v>70</v>
      </c>
      <c r="B49" s="16">
        <v>38</v>
      </c>
      <c r="C49" s="17" t="str">
        <f>IF('Решаемость 3 кл. р.я.'!C49&gt;'Проблемные зоны 3 кл. р.я.'!C$64,"ДА","НЕТ")</f>
        <v>НЕТ</v>
      </c>
      <c r="D49" s="17" t="str">
        <f>IF('Решаемость 3 кл. р.я.'!D49&gt;'Проблемные зоны 3 кл. р.я.'!D$64,"ДА","НЕТ")</f>
        <v>НЕТ</v>
      </c>
      <c r="E49" s="17" t="str">
        <f>IF('Решаемость 3 кл. р.я.'!E49&gt;'Проблемные зоны 3 кл. р.я.'!E$64,"ДА","НЕТ")</f>
        <v>НЕТ</v>
      </c>
      <c r="F49" s="17" t="str">
        <f>IF('Решаемость 3 кл. р.я.'!F49&gt;'Проблемные зоны 3 кл. р.я.'!F$64,"ДА","НЕТ")</f>
        <v>НЕТ</v>
      </c>
      <c r="G49" s="17" t="str">
        <f>IF('Решаемость 3 кл. р.я.'!G49&gt;'Проблемные зоны 3 кл. р.я.'!G$64,"ДА","НЕТ")</f>
        <v>НЕТ</v>
      </c>
      <c r="H49" s="17" t="str">
        <f>IF('Решаемость 3 кл. р.я.'!H49&gt;'Проблемные зоны 3 кл. р.я.'!H$64,"ДА","НЕТ")</f>
        <v>НЕТ</v>
      </c>
      <c r="I49" s="17" t="str">
        <f>IF('Решаемость 3 кл. р.я.'!I49&gt;'Проблемные зоны 3 кл. р.я.'!I$64,"ДА","НЕТ")</f>
        <v>НЕТ</v>
      </c>
      <c r="J49" s="17" t="str">
        <f>IF('Решаемость 3 кл. р.я.'!J49&gt;'Проблемные зоны 3 кл. р.я.'!J$64,"ДА","НЕТ")</f>
        <v>НЕТ</v>
      </c>
      <c r="K49" s="17" t="str">
        <f>IF('Решаемость 3 кл. р.я.'!K49&gt;'Проблемные зоны 3 кл. р.я.'!K$64,"ДА","НЕТ")</f>
        <v>НЕТ</v>
      </c>
      <c r="L49" s="17" t="str">
        <f>IF('Решаемость 3 кл. р.я.'!L49&gt;'Проблемные зоны 3 кл. р.я.'!L$64,"ДА","НЕТ")</f>
        <v>НЕТ</v>
      </c>
      <c r="M49" s="17" t="str">
        <f>IF('Решаемость 3 кл. р.я.'!M49&gt;'Проблемные зоны 3 кл. р.я.'!M$64,"ДА","НЕТ")</f>
        <v>НЕТ</v>
      </c>
      <c r="N49" s="17" t="str">
        <f>IF('Решаемость 3 кл. р.я.'!N49&gt;'Проблемные зоны 3 кл. р.я.'!N$64,"ДА","НЕТ")</f>
        <v>НЕТ</v>
      </c>
      <c r="O49" s="17" t="str">
        <f>IF('Решаемость 3 кл. р.я.'!O49&gt;'Проблемные зоны 3 кл. р.я.'!O$64,"ДА","НЕТ")</f>
        <v>НЕТ</v>
      </c>
      <c r="P49" s="17" t="str">
        <f>IF('Решаемость 3 кл. р.я.'!P49&gt;'Проблемные зоны 3 кл. р.я.'!P$64,"ДА","НЕТ")</f>
        <v>НЕТ</v>
      </c>
      <c r="Q49" s="17" t="str">
        <f>IF('Решаемость 3 кл. р.я.'!Q49&gt;'Проблемные зоны 3 кл. р.я.'!Q$64,"ДА","НЕТ")</f>
        <v>НЕТ</v>
      </c>
      <c r="R49" s="17" t="str">
        <f>IF('Решаемость 3 кл. р.я.'!R49&gt;'Проблемные зоны 3 кл. р.я.'!R$64,"ДА","НЕТ")</f>
        <v>НЕТ</v>
      </c>
      <c r="S49" s="17" t="str">
        <f>IF('Решаемость 3 кл. р.я.'!S49&gt;'Проблемные зоны 3 кл. р.я.'!S$64,"ДА","НЕТ")</f>
        <v>НЕТ</v>
      </c>
      <c r="T49" s="17" t="str">
        <f>IF('Решаемость 3 кл. р.я.'!T49&gt;'Проблемные зоны 3 кл. р.я.'!T$64,"ДА","НЕТ")</f>
        <v>НЕТ</v>
      </c>
      <c r="U49" s="17" t="str">
        <f>IF('Решаемость 3 кл. р.я.'!U49&gt;'Проблемные зоны 3 кл. р.я.'!U$64,"ДА","НЕТ")</f>
        <v>НЕТ</v>
      </c>
      <c r="V49" s="17" t="str">
        <f>IF('Решаемость 3 кл. р.я.'!V49&gt;'Проблемные зоны 3 кл. р.я.'!V$64,"ДА","НЕТ")</f>
        <v>НЕТ</v>
      </c>
      <c r="W49" s="17" t="str">
        <f>IF('Решаемость 3 кл. р.я.'!W49&gt;'Проблемные зоны 3 кл. р.я.'!W$64,"ДА","НЕТ")</f>
        <v>НЕТ</v>
      </c>
      <c r="X49" s="17" t="str">
        <f>IF('Решаемость 3 кл. р.я.'!X49&gt;'Проблемные зоны 3 кл. р.я.'!X$64,"ДА","НЕТ")</f>
        <v>НЕТ</v>
      </c>
      <c r="Y49" s="17" t="str">
        <f>IF('Решаемость 3 кл. р.я.'!Y49&gt;'Проблемные зоны 3 кл. р.я.'!Y$64,"ДА","НЕТ")</f>
        <v>НЕТ</v>
      </c>
      <c r="Z49" s="17">
        <f>'Результаты 3 кл. р.я.'!Z49/'Результаты 3 кл. р.я.'!$B49</f>
        <v>0.31578947368421051</v>
      </c>
      <c r="AA49" s="17">
        <f>'Результаты 3 кл. р.я.'!AA49/'Результаты 3 кл. р.я.'!$B49</f>
        <v>0.42105263157894735</v>
      </c>
      <c r="AB49" s="17">
        <f>'Результаты 3 кл. р.я.'!AB49/'Результаты 3 кл. р.я.'!$B49</f>
        <v>0.26315789473684209</v>
      </c>
      <c r="AC49" s="17">
        <f>'Результаты 3 кл. р.я.'!AC49/'Результаты 3 кл. р.я.'!$B49</f>
        <v>0</v>
      </c>
    </row>
    <row r="50" spans="1:29" ht="15.75">
      <c r="A50" s="1">
        <v>71</v>
      </c>
      <c r="B50" s="16">
        <v>58</v>
      </c>
      <c r="C50" s="17" t="str">
        <f>IF('Решаемость 3 кл. р.я.'!C50&gt;'Проблемные зоны 3 кл. р.я.'!C$64,"ДА","НЕТ")</f>
        <v>ДА</v>
      </c>
      <c r="D50" s="17" t="str">
        <f>IF('Решаемость 3 кл. р.я.'!D50&gt;'Проблемные зоны 3 кл. р.я.'!D$64,"ДА","НЕТ")</f>
        <v>ДА</v>
      </c>
      <c r="E50" s="17" t="str">
        <f>IF('Решаемость 3 кл. р.я.'!E50&gt;'Проблемные зоны 3 кл. р.я.'!E$64,"ДА","НЕТ")</f>
        <v>ДА</v>
      </c>
      <c r="F50" s="17" t="str">
        <f>IF('Решаемость 3 кл. р.я.'!F50&gt;'Проблемные зоны 3 кл. р.я.'!F$64,"ДА","НЕТ")</f>
        <v>ДА</v>
      </c>
      <c r="G50" s="17" t="str">
        <f>IF('Решаемость 3 кл. р.я.'!G50&gt;'Проблемные зоны 3 кл. р.я.'!G$64,"ДА","НЕТ")</f>
        <v>ДА</v>
      </c>
      <c r="H50" s="17" t="str">
        <f>IF('Решаемость 3 кл. р.я.'!H50&gt;'Проблемные зоны 3 кл. р.я.'!H$64,"ДА","НЕТ")</f>
        <v>ДА</v>
      </c>
      <c r="I50" s="17" t="str">
        <f>IF('Решаемость 3 кл. р.я.'!I50&gt;'Проблемные зоны 3 кл. р.я.'!I$64,"ДА","НЕТ")</f>
        <v>ДА</v>
      </c>
      <c r="J50" s="17" t="str">
        <f>IF('Решаемость 3 кл. р.я.'!J50&gt;'Проблемные зоны 3 кл. р.я.'!J$64,"ДА","НЕТ")</f>
        <v>НЕТ</v>
      </c>
      <c r="K50" s="17" t="str">
        <f>IF('Решаемость 3 кл. р.я.'!K50&gt;'Проблемные зоны 3 кл. р.я.'!K$64,"ДА","НЕТ")</f>
        <v>ДА</v>
      </c>
      <c r="L50" s="17" t="str">
        <f>IF('Решаемость 3 кл. р.я.'!L50&gt;'Проблемные зоны 3 кл. р.я.'!L$64,"ДА","НЕТ")</f>
        <v>ДА</v>
      </c>
      <c r="M50" s="17" t="str">
        <f>IF('Решаемость 3 кл. р.я.'!M50&gt;'Проблемные зоны 3 кл. р.я.'!M$64,"ДА","НЕТ")</f>
        <v>ДА</v>
      </c>
      <c r="N50" s="17" t="str">
        <f>IF('Решаемость 3 кл. р.я.'!N50&gt;'Проблемные зоны 3 кл. р.я.'!N$64,"ДА","НЕТ")</f>
        <v>ДА</v>
      </c>
      <c r="O50" s="17" t="str">
        <f>IF('Решаемость 3 кл. р.я.'!O50&gt;'Проблемные зоны 3 кл. р.я.'!O$64,"ДА","НЕТ")</f>
        <v>ДА</v>
      </c>
      <c r="P50" s="17" t="str">
        <f>IF('Решаемость 3 кл. р.я.'!P50&gt;'Проблемные зоны 3 кл. р.я.'!P$64,"ДА","НЕТ")</f>
        <v>ДА</v>
      </c>
      <c r="Q50" s="17" t="str">
        <f>IF('Решаемость 3 кл. р.я.'!Q50&gt;'Проблемные зоны 3 кл. р.я.'!Q$64,"ДА","НЕТ")</f>
        <v>ДА</v>
      </c>
      <c r="R50" s="17" t="str">
        <f>IF('Решаемость 3 кл. р.я.'!R50&gt;'Проблемные зоны 3 кл. р.я.'!R$64,"ДА","НЕТ")</f>
        <v>ДА</v>
      </c>
      <c r="S50" s="17" t="str">
        <f>IF('Решаемость 3 кл. р.я.'!S50&gt;'Проблемные зоны 3 кл. р.я.'!S$64,"ДА","НЕТ")</f>
        <v>ДА</v>
      </c>
      <c r="T50" s="17" t="str">
        <f>IF('Решаемость 3 кл. р.я.'!T50&gt;'Проблемные зоны 3 кл. р.я.'!T$64,"ДА","НЕТ")</f>
        <v>ДА</v>
      </c>
      <c r="U50" s="17" t="str">
        <f>IF('Решаемость 3 кл. р.я.'!U50&gt;'Проблемные зоны 3 кл. р.я.'!U$64,"ДА","НЕТ")</f>
        <v>ДА</v>
      </c>
      <c r="V50" s="17" t="str">
        <f>IF('Решаемость 3 кл. р.я.'!V50&gt;'Проблемные зоны 3 кл. р.я.'!V$64,"ДА","НЕТ")</f>
        <v>ДА</v>
      </c>
      <c r="W50" s="17" t="str">
        <f>IF('Решаемость 3 кл. р.я.'!W50&gt;'Проблемные зоны 3 кл. р.я.'!W$64,"ДА","НЕТ")</f>
        <v>ДА</v>
      </c>
      <c r="X50" s="17" t="str">
        <f>IF('Решаемость 3 кл. р.я.'!X50&gt;'Проблемные зоны 3 кл. р.я.'!X$64,"ДА","НЕТ")</f>
        <v>ДА</v>
      </c>
      <c r="Y50" s="17" t="str">
        <f>IF('Решаемость 3 кл. р.я.'!Y50&gt;'Проблемные зоны 3 кл. р.я.'!Y$64,"ДА","НЕТ")</f>
        <v>ДА</v>
      </c>
      <c r="Z50" s="17">
        <f>'Результаты 3 кл. р.я.'!Z50/'Результаты 3 кл. р.я.'!$B50</f>
        <v>8.6206896551724144E-2</v>
      </c>
      <c r="AA50" s="17">
        <f>'Результаты 3 кл. р.я.'!AA50/'Результаты 3 кл. р.я.'!$B50</f>
        <v>0.51724137931034486</v>
      </c>
      <c r="AB50" s="17">
        <f>'Результаты 3 кл. р.я.'!AB50/'Результаты 3 кл. р.я.'!$B50</f>
        <v>0.36206896551724138</v>
      </c>
      <c r="AC50" s="17">
        <f>'Результаты 3 кл. р.я.'!AC50/'Результаты 3 кл. р.я.'!$B50</f>
        <v>3.4482758620689655E-2</v>
      </c>
    </row>
    <row r="51" spans="1:29" ht="15.75">
      <c r="A51" s="1">
        <v>72</v>
      </c>
      <c r="B51" s="16">
        <v>21</v>
      </c>
      <c r="C51" s="17" t="str">
        <f>IF('Решаемость 3 кл. р.я.'!C51&gt;'Проблемные зоны 3 кл. р.я.'!C$64,"ДА","НЕТ")</f>
        <v>ДА</v>
      </c>
      <c r="D51" s="17" t="str">
        <f>IF('Решаемость 3 кл. р.я.'!D51&gt;'Проблемные зоны 3 кл. р.я.'!D$64,"ДА","НЕТ")</f>
        <v>ДА</v>
      </c>
      <c r="E51" s="17" t="str">
        <f>IF('Решаемость 3 кл. р.я.'!E51&gt;'Проблемные зоны 3 кл. р.я.'!E$64,"ДА","НЕТ")</f>
        <v>ДА</v>
      </c>
      <c r="F51" s="17" t="str">
        <f>IF('Решаемость 3 кл. р.я.'!F51&gt;'Проблемные зоны 3 кл. р.я.'!F$64,"ДА","НЕТ")</f>
        <v>ДА</v>
      </c>
      <c r="G51" s="17" t="str">
        <f>IF('Решаемость 3 кл. р.я.'!G51&gt;'Проблемные зоны 3 кл. р.я.'!G$64,"ДА","НЕТ")</f>
        <v>НЕТ</v>
      </c>
      <c r="H51" s="17" t="str">
        <f>IF('Решаемость 3 кл. р.я.'!H51&gt;'Проблемные зоны 3 кл. р.я.'!H$64,"ДА","НЕТ")</f>
        <v>НЕТ</v>
      </c>
      <c r="I51" s="17" t="str">
        <f>IF('Решаемость 3 кл. р.я.'!I51&gt;'Проблемные зоны 3 кл. р.я.'!I$64,"ДА","НЕТ")</f>
        <v>НЕТ</v>
      </c>
      <c r="J51" s="17" t="str">
        <f>IF('Решаемость 3 кл. р.я.'!J51&gt;'Проблемные зоны 3 кл. р.я.'!J$64,"ДА","НЕТ")</f>
        <v>ДА</v>
      </c>
      <c r="K51" s="17" t="str">
        <f>IF('Решаемость 3 кл. р.я.'!K51&gt;'Проблемные зоны 3 кл. р.я.'!K$64,"ДА","НЕТ")</f>
        <v>НЕТ</v>
      </c>
      <c r="L51" s="17" t="str">
        <f>IF('Решаемость 3 кл. р.я.'!L51&gt;'Проблемные зоны 3 кл. р.я.'!L$64,"ДА","НЕТ")</f>
        <v>ДА</v>
      </c>
      <c r="M51" s="17" t="str">
        <f>IF('Решаемость 3 кл. р.я.'!M51&gt;'Проблемные зоны 3 кл. р.я.'!M$64,"ДА","НЕТ")</f>
        <v>ДА</v>
      </c>
      <c r="N51" s="17" t="str">
        <f>IF('Решаемость 3 кл. р.я.'!N51&gt;'Проблемные зоны 3 кл. р.я.'!N$64,"ДА","НЕТ")</f>
        <v>ДА</v>
      </c>
      <c r="O51" s="17" t="str">
        <f>IF('Решаемость 3 кл. р.я.'!O51&gt;'Проблемные зоны 3 кл. р.я.'!O$64,"ДА","НЕТ")</f>
        <v>ДА</v>
      </c>
      <c r="P51" s="17" t="str">
        <f>IF('Решаемость 3 кл. р.я.'!P51&gt;'Проблемные зоны 3 кл. р.я.'!P$64,"ДА","НЕТ")</f>
        <v>ДА</v>
      </c>
      <c r="Q51" s="17" t="str">
        <f>IF('Решаемость 3 кл. р.я.'!Q51&gt;'Проблемные зоны 3 кл. р.я.'!Q$64,"ДА","НЕТ")</f>
        <v>НЕТ</v>
      </c>
      <c r="R51" s="17" t="str">
        <f>IF('Решаемость 3 кл. р.я.'!R51&gt;'Проблемные зоны 3 кл. р.я.'!R$64,"ДА","НЕТ")</f>
        <v>НЕТ</v>
      </c>
      <c r="S51" s="17" t="str">
        <f>IF('Решаемость 3 кл. р.я.'!S51&gt;'Проблемные зоны 3 кл. р.я.'!S$64,"ДА","НЕТ")</f>
        <v>ДА</v>
      </c>
      <c r="T51" s="17" t="str">
        <f>IF('Решаемость 3 кл. р.я.'!T51&gt;'Проблемные зоны 3 кл. р.я.'!T$64,"ДА","НЕТ")</f>
        <v>НЕТ</v>
      </c>
      <c r="U51" s="17" t="str">
        <f>IF('Решаемость 3 кл. р.я.'!U51&gt;'Проблемные зоны 3 кл. р.я.'!U$64,"ДА","НЕТ")</f>
        <v>НЕТ</v>
      </c>
      <c r="V51" s="17" t="str">
        <f>IF('Решаемость 3 кл. р.я.'!V51&gt;'Проблемные зоны 3 кл. р.я.'!V$64,"ДА","НЕТ")</f>
        <v>ДА</v>
      </c>
      <c r="W51" s="17" t="str">
        <f>IF('Решаемость 3 кл. р.я.'!W51&gt;'Проблемные зоны 3 кл. р.я.'!W$64,"ДА","НЕТ")</f>
        <v>НЕТ</v>
      </c>
      <c r="X51" s="17" t="str">
        <f>IF('Решаемость 3 кл. р.я.'!X51&gt;'Проблемные зоны 3 кл. р.я.'!X$64,"ДА","НЕТ")</f>
        <v>ДА</v>
      </c>
      <c r="Y51" s="17" t="str">
        <f>IF('Решаемость 3 кл. р.я.'!Y51&gt;'Проблемные зоны 3 кл. р.я.'!Y$64,"ДА","НЕТ")</f>
        <v>НЕТ</v>
      </c>
      <c r="Z51" s="17">
        <f>'Результаты 3 кл. р.я.'!Z51/'Результаты 3 кл. р.я.'!$B51</f>
        <v>0.2857142857142857</v>
      </c>
      <c r="AA51" s="17">
        <f>'Результаты 3 кл. р.я.'!AA51/'Результаты 3 кл. р.я.'!$B51</f>
        <v>0.33333333333333331</v>
      </c>
      <c r="AB51" s="17">
        <f>'Результаты 3 кл. р.я.'!AB51/'Результаты 3 кл. р.я.'!$B51</f>
        <v>0.38095238095238093</v>
      </c>
      <c r="AC51" s="17">
        <f>'Результаты 3 кл. р.я.'!AC51/'Результаты 3 кл. р.я.'!$B51</f>
        <v>0</v>
      </c>
    </row>
    <row r="52" spans="1:29" ht="15.75">
      <c r="A52" s="1">
        <v>77</v>
      </c>
      <c r="B52" s="16">
        <v>52</v>
      </c>
      <c r="C52" s="17" t="str">
        <f>IF('Решаемость 3 кл. р.я.'!C52&gt;'Проблемные зоны 3 кл. р.я.'!C$64,"ДА","НЕТ")</f>
        <v>ДА</v>
      </c>
      <c r="D52" s="17" t="str">
        <f>IF('Решаемость 3 кл. р.я.'!D52&gt;'Проблемные зоны 3 кл. р.я.'!D$64,"ДА","НЕТ")</f>
        <v>ДА</v>
      </c>
      <c r="E52" s="17" t="str">
        <f>IF('Решаемость 3 кл. р.я.'!E52&gt;'Проблемные зоны 3 кл. р.я.'!E$64,"ДА","НЕТ")</f>
        <v>ДА</v>
      </c>
      <c r="F52" s="17" t="str">
        <f>IF('Решаемость 3 кл. р.я.'!F52&gt;'Проблемные зоны 3 кл. р.я.'!F$64,"ДА","НЕТ")</f>
        <v>ДА</v>
      </c>
      <c r="G52" s="17" t="str">
        <f>IF('Решаемость 3 кл. р.я.'!G52&gt;'Проблемные зоны 3 кл. р.я.'!G$64,"ДА","НЕТ")</f>
        <v>ДА</v>
      </c>
      <c r="H52" s="17" t="str">
        <f>IF('Решаемость 3 кл. р.я.'!H52&gt;'Проблемные зоны 3 кл. р.я.'!H$64,"ДА","НЕТ")</f>
        <v>ДА</v>
      </c>
      <c r="I52" s="17" t="str">
        <f>IF('Решаемость 3 кл. р.я.'!I52&gt;'Проблемные зоны 3 кл. р.я.'!I$64,"ДА","НЕТ")</f>
        <v>ДА</v>
      </c>
      <c r="J52" s="17" t="str">
        <f>IF('Решаемость 3 кл. р.я.'!J52&gt;'Проблемные зоны 3 кл. р.я.'!J$64,"ДА","НЕТ")</f>
        <v>ДА</v>
      </c>
      <c r="K52" s="17" t="str">
        <f>IF('Решаемость 3 кл. р.я.'!K52&gt;'Проблемные зоны 3 кл. р.я.'!K$64,"ДА","НЕТ")</f>
        <v>ДА</v>
      </c>
      <c r="L52" s="17" t="str">
        <f>IF('Решаемость 3 кл. р.я.'!L52&gt;'Проблемные зоны 3 кл. р.я.'!L$64,"ДА","НЕТ")</f>
        <v>ДА</v>
      </c>
      <c r="M52" s="17" t="str">
        <f>IF('Решаемость 3 кл. р.я.'!M52&gt;'Проблемные зоны 3 кл. р.я.'!M$64,"ДА","НЕТ")</f>
        <v>ДА</v>
      </c>
      <c r="N52" s="17" t="str">
        <f>IF('Решаемость 3 кл. р.я.'!N52&gt;'Проблемные зоны 3 кл. р.я.'!N$64,"ДА","НЕТ")</f>
        <v>ДА</v>
      </c>
      <c r="O52" s="17" t="str">
        <f>IF('Решаемость 3 кл. р.я.'!O52&gt;'Проблемные зоны 3 кл. р.я.'!O$64,"ДА","НЕТ")</f>
        <v>ДА</v>
      </c>
      <c r="P52" s="17" t="str">
        <f>IF('Решаемость 3 кл. р.я.'!P52&gt;'Проблемные зоны 3 кл. р.я.'!P$64,"ДА","НЕТ")</f>
        <v>ДА</v>
      </c>
      <c r="Q52" s="17" t="str">
        <f>IF('Решаемость 3 кл. р.я.'!Q52&gt;'Проблемные зоны 3 кл. р.я.'!Q$64,"ДА","НЕТ")</f>
        <v>ДА</v>
      </c>
      <c r="R52" s="17" t="str">
        <f>IF('Решаемость 3 кл. р.я.'!R52&gt;'Проблемные зоны 3 кл. р.я.'!R$64,"ДА","НЕТ")</f>
        <v>ДА</v>
      </c>
      <c r="S52" s="17" t="str">
        <f>IF('Решаемость 3 кл. р.я.'!S52&gt;'Проблемные зоны 3 кл. р.я.'!S$64,"ДА","НЕТ")</f>
        <v>ДА</v>
      </c>
      <c r="T52" s="17" t="str">
        <f>IF('Решаемость 3 кл. р.я.'!T52&gt;'Проблемные зоны 3 кл. р.я.'!T$64,"ДА","НЕТ")</f>
        <v>ДА</v>
      </c>
      <c r="U52" s="17" t="str">
        <f>IF('Решаемость 3 кл. р.я.'!U52&gt;'Проблемные зоны 3 кл. р.я.'!U$64,"ДА","НЕТ")</f>
        <v>ДА</v>
      </c>
      <c r="V52" s="17" t="str">
        <f>IF('Решаемость 3 кл. р.я.'!V52&gt;'Проблемные зоны 3 кл. р.я.'!V$64,"ДА","НЕТ")</f>
        <v>ДА</v>
      </c>
      <c r="W52" s="17" t="str">
        <f>IF('Решаемость 3 кл. р.я.'!W52&gt;'Проблемные зоны 3 кл. р.я.'!W$64,"ДА","НЕТ")</f>
        <v>ДА</v>
      </c>
      <c r="X52" s="17" t="str">
        <f>IF('Решаемость 3 кл. р.я.'!X52&gt;'Проблемные зоны 3 кл. р.я.'!X$64,"ДА","НЕТ")</f>
        <v>ДА</v>
      </c>
      <c r="Y52" s="17" t="str">
        <f>IF('Решаемость 3 кл. р.я.'!Y52&gt;'Проблемные зоны 3 кл. р.я.'!Y$64,"ДА","НЕТ")</f>
        <v>ДА</v>
      </c>
      <c r="Z52" s="17">
        <f>'Результаты 3 кл. р.я.'!Z52/'Результаты 3 кл. р.я.'!$B52</f>
        <v>0</v>
      </c>
      <c r="AA52" s="17">
        <f>'Результаты 3 кл. р.я.'!AA52/'Результаты 3 кл. р.я.'!$B52</f>
        <v>0.44230769230769229</v>
      </c>
      <c r="AB52" s="17">
        <f>'Результаты 3 кл. р.я.'!AB52/'Результаты 3 кл. р.я.'!$B52</f>
        <v>0.48076923076923078</v>
      </c>
      <c r="AC52" s="17">
        <f>'Результаты 3 кл. р.я.'!AC52/'Результаты 3 кл. р.я.'!$B52</f>
        <v>7.6923076923076927E-2</v>
      </c>
    </row>
    <row r="53" spans="1:29" ht="15.75">
      <c r="A53" s="1">
        <v>80</v>
      </c>
      <c r="B53" s="16">
        <v>105</v>
      </c>
      <c r="C53" s="17" t="str">
        <f>IF('Решаемость 3 кл. р.я.'!C53&gt;'Проблемные зоны 3 кл. р.я.'!C$64,"ДА","НЕТ")</f>
        <v>ДА</v>
      </c>
      <c r="D53" s="17" t="str">
        <f>IF('Решаемость 3 кл. р.я.'!D53&gt;'Проблемные зоны 3 кл. р.я.'!D$64,"ДА","НЕТ")</f>
        <v>ДА</v>
      </c>
      <c r="E53" s="17" t="str">
        <f>IF('Решаемость 3 кл. р.я.'!E53&gt;'Проблемные зоны 3 кл. р.я.'!E$64,"ДА","НЕТ")</f>
        <v>НЕТ</v>
      </c>
      <c r="F53" s="17" t="str">
        <f>IF('Решаемость 3 кл. р.я.'!F53&gt;'Проблемные зоны 3 кл. р.я.'!F$64,"ДА","НЕТ")</f>
        <v>ДА</v>
      </c>
      <c r="G53" s="17" t="str">
        <f>IF('Решаемость 3 кл. р.я.'!G53&gt;'Проблемные зоны 3 кл. р.я.'!G$64,"ДА","НЕТ")</f>
        <v>ДА</v>
      </c>
      <c r="H53" s="17" t="str">
        <f>IF('Решаемость 3 кл. р.я.'!H53&gt;'Проблемные зоны 3 кл. р.я.'!H$64,"ДА","НЕТ")</f>
        <v>НЕТ</v>
      </c>
      <c r="I53" s="17" t="str">
        <f>IF('Решаемость 3 кл. р.я.'!I53&gt;'Проблемные зоны 3 кл. р.я.'!I$64,"ДА","НЕТ")</f>
        <v>ДА</v>
      </c>
      <c r="J53" s="17" t="str">
        <f>IF('Решаемость 3 кл. р.я.'!J53&gt;'Проблемные зоны 3 кл. р.я.'!J$64,"ДА","НЕТ")</f>
        <v>ДА</v>
      </c>
      <c r="K53" s="17" t="str">
        <f>IF('Решаемость 3 кл. р.я.'!K53&gt;'Проблемные зоны 3 кл. р.я.'!K$64,"ДА","НЕТ")</f>
        <v>ДА</v>
      </c>
      <c r="L53" s="17" t="str">
        <f>IF('Решаемость 3 кл. р.я.'!L53&gt;'Проблемные зоны 3 кл. р.я.'!L$64,"ДА","НЕТ")</f>
        <v>ДА</v>
      </c>
      <c r="M53" s="17" t="str">
        <f>IF('Решаемость 3 кл. р.я.'!M53&gt;'Проблемные зоны 3 кл. р.я.'!M$64,"ДА","НЕТ")</f>
        <v>ДА</v>
      </c>
      <c r="N53" s="17" t="str">
        <f>IF('Решаемость 3 кл. р.я.'!N53&gt;'Проблемные зоны 3 кл. р.я.'!N$64,"ДА","НЕТ")</f>
        <v>ДА</v>
      </c>
      <c r="O53" s="17" t="str">
        <f>IF('Решаемость 3 кл. р.я.'!O53&gt;'Проблемные зоны 3 кл. р.я.'!O$64,"ДА","НЕТ")</f>
        <v>ДА</v>
      </c>
      <c r="P53" s="17" t="str">
        <f>IF('Решаемость 3 кл. р.я.'!P53&gt;'Проблемные зоны 3 кл. р.я.'!P$64,"ДА","НЕТ")</f>
        <v>ДА</v>
      </c>
      <c r="Q53" s="17" t="str">
        <f>IF('Решаемость 3 кл. р.я.'!Q53&gt;'Проблемные зоны 3 кл. р.я.'!Q$64,"ДА","НЕТ")</f>
        <v>НЕТ</v>
      </c>
      <c r="R53" s="17" t="str">
        <f>IF('Решаемость 3 кл. р.я.'!R53&gt;'Проблемные зоны 3 кл. р.я.'!R$64,"ДА","НЕТ")</f>
        <v>НЕТ</v>
      </c>
      <c r="S53" s="17" t="str">
        <f>IF('Решаемость 3 кл. р.я.'!S53&gt;'Проблемные зоны 3 кл. р.я.'!S$64,"ДА","НЕТ")</f>
        <v>ДА</v>
      </c>
      <c r="T53" s="17" t="str">
        <f>IF('Решаемость 3 кл. р.я.'!T53&gt;'Проблемные зоны 3 кл. р.я.'!T$64,"ДА","НЕТ")</f>
        <v>ДА</v>
      </c>
      <c r="U53" s="17" t="str">
        <f>IF('Решаемость 3 кл. р.я.'!U53&gt;'Проблемные зоны 3 кл. р.я.'!U$64,"ДА","НЕТ")</f>
        <v>ДА</v>
      </c>
      <c r="V53" s="17" t="str">
        <f>IF('Решаемость 3 кл. р.я.'!V53&gt;'Проблемные зоны 3 кл. р.я.'!V$64,"ДА","НЕТ")</f>
        <v>НЕТ</v>
      </c>
      <c r="W53" s="17" t="str">
        <f>IF('Решаемость 3 кл. р.я.'!W53&gt;'Проблемные зоны 3 кл. р.я.'!W$64,"ДА","НЕТ")</f>
        <v>НЕТ</v>
      </c>
      <c r="X53" s="17" t="str">
        <f>IF('Решаемость 3 кл. р.я.'!X53&gt;'Проблемные зоны 3 кл. р.я.'!X$64,"ДА","НЕТ")</f>
        <v>НЕТ</v>
      </c>
      <c r="Y53" s="17" t="str">
        <f>IF('Решаемость 3 кл. р.я.'!Y53&gt;'Проблемные зоны 3 кл. р.я.'!Y$64,"ДА","НЕТ")</f>
        <v>ДА</v>
      </c>
      <c r="Z53" s="17">
        <f>'Результаты 3 кл. р.я.'!Z53/'Результаты 3 кл. р.я.'!$B53</f>
        <v>0.25714285714285712</v>
      </c>
      <c r="AA53" s="17">
        <f>'Результаты 3 кл. р.я.'!AA53/'Результаты 3 кл. р.я.'!$B53</f>
        <v>0.41904761904761906</v>
      </c>
      <c r="AB53" s="17">
        <f>'Результаты 3 кл. р.я.'!AB53/'Результаты 3 кл. р.я.'!$B53</f>
        <v>0.25714285714285712</v>
      </c>
      <c r="AC53" s="17">
        <f>'Результаты 3 кл. р.я.'!AC53/'Результаты 3 кл. р.я.'!$B53</f>
        <v>6.6666666666666666E-2</v>
      </c>
    </row>
    <row r="54" spans="1:29" ht="15.75">
      <c r="A54" s="1">
        <v>81</v>
      </c>
      <c r="B54" s="16">
        <v>124</v>
      </c>
      <c r="C54" s="17" t="str">
        <f>IF('Решаемость 3 кл. р.я.'!C54&gt;'Проблемные зоны 3 кл. р.я.'!C$64,"ДА","НЕТ")</f>
        <v>ДА</v>
      </c>
      <c r="D54" s="17" t="str">
        <f>IF('Решаемость 3 кл. р.я.'!D54&gt;'Проблемные зоны 3 кл. р.я.'!D$64,"ДА","НЕТ")</f>
        <v>ДА</v>
      </c>
      <c r="E54" s="17" t="str">
        <f>IF('Решаемость 3 кл. р.я.'!E54&gt;'Проблемные зоны 3 кл. р.я.'!E$64,"ДА","НЕТ")</f>
        <v>ДА</v>
      </c>
      <c r="F54" s="17" t="str">
        <f>IF('Решаемость 3 кл. р.я.'!F54&gt;'Проблемные зоны 3 кл. р.я.'!F$64,"ДА","НЕТ")</f>
        <v>ДА</v>
      </c>
      <c r="G54" s="17" t="str">
        <f>IF('Решаемость 3 кл. р.я.'!G54&gt;'Проблемные зоны 3 кл. р.я.'!G$64,"ДА","НЕТ")</f>
        <v>ДА</v>
      </c>
      <c r="H54" s="17" t="str">
        <f>IF('Решаемость 3 кл. р.я.'!H54&gt;'Проблемные зоны 3 кл. р.я.'!H$64,"ДА","НЕТ")</f>
        <v>ДА</v>
      </c>
      <c r="I54" s="17" t="str">
        <f>IF('Решаемость 3 кл. р.я.'!I54&gt;'Проблемные зоны 3 кл. р.я.'!I$64,"ДА","НЕТ")</f>
        <v>ДА</v>
      </c>
      <c r="J54" s="17" t="str">
        <f>IF('Решаемость 3 кл. р.я.'!J54&gt;'Проблемные зоны 3 кл. р.я.'!J$64,"ДА","НЕТ")</f>
        <v>ДА</v>
      </c>
      <c r="K54" s="17" t="str">
        <f>IF('Решаемость 3 кл. р.я.'!K54&gt;'Проблемные зоны 3 кл. р.я.'!K$64,"ДА","НЕТ")</f>
        <v>ДА</v>
      </c>
      <c r="L54" s="17" t="str">
        <f>IF('Решаемость 3 кл. р.я.'!L54&gt;'Проблемные зоны 3 кл. р.я.'!L$64,"ДА","НЕТ")</f>
        <v>ДА</v>
      </c>
      <c r="M54" s="17" t="str">
        <f>IF('Решаемость 3 кл. р.я.'!M54&gt;'Проблемные зоны 3 кл. р.я.'!M$64,"ДА","НЕТ")</f>
        <v>ДА</v>
      </c>
      <c r="N54" s="17" t="str">
        <f>IF('Решаемость 3 кл. р.я.'!N54&gt;'Проблемные зоны 3 кл. р.я.'!N$64,"ДА","НЕТ")</f>
        <v>ДА</v>
      </c>
      <c r="O54" s="17" t="str">
        <f>IF('Решаемость 3 кл. р.я.'!O54&gt;'Проблемные зоны 3 кл. р.я.'!O$64,"ДА","НЕТ")</f>
        <v>ДА</v>
      </c>
      <c r="P54" s="17" t="str">
        <f>IF('Решаемость 3 кл. р.я.'!P54&gt;'Проблемные зоны 3 кл. р.я.'!P$64,"ДА","НЕТ")</f>
        <v>ДА</v>
      </c>
      <c r="Q54" s="17" t="str">
        <f>IF('Решаемость 3 кл. р.я.'!Q54&gt;'Проблемные зоны 3 кл. р.я.'!Q$64,"ДА","НЕТ")</f>
        <v>ДА</v>
      </c>
      <c r="R54" s="17" t="str">
        <f>IF('Решаемость 3 кл. р.я.'!R54&gt;'Проблемные зоны 3 кл. р.я.'!R$64,"ДА","НЕТ")</f>
        <v>ДА</v>
      </c>
      <c r="S54" s="17" t="str">
        <f>IF('Решаемость 3 кл. р.я.'!S54&gt;'Проблемные зоны 3 кл. р.я.'!S$64,"ДА","НЕТ")</f>
        <v>ДА</v>
      </c>
      <c r="T54" s="17" t="str">
        <f>IF('Решаемость 3 кл. р.я.'!T54&gt;'Проблемные зоны 3 кл. р.я.'!T$64,"ДА","НЕТ")</f>
        <v>ДА</v>
      </c>
      <c r="U54" s="17" t="str">
        <f>IF('Решаемость 3 кл. р.я.'!U54&gt;'Проблемные зоны 3 кл. р.я.'!U$64,"ДА","НЕТ")</f>
        <v>ДА</v>
      </c>
      <c r="V54" s="17" t="str">
        <f>IF('Решаемость 3 кл. р.я.'!V54&gt;'Проблемные зоны 3 кл. р.я.'!V$64,"ДА","НЕТ")</f>
        <v>ДА</v>
      </c>
      <c r="W54" s="17" t="str">
        <f>IF('Решаемость 3 кл. р.я.'!W54&gt;'Проблемные зоны 3 кл. р.я.'!W$64,"ДА","НЕТ")</f>
        <v>ДА</v>
      </c>
      <c r="X54" s="17" t="str">
        <f>IF('Решаемость 3 кл. р.я.'!X54&gt;'Проблемные зоны 3 кл. р.я.'!X$64,"ДА","НЕТ")</f>
        <v>ДА</v>
      </c>
      <c r="Y54" s="17" t="str">
        <f>IF('Решаемость 3 кл. р.я.'!Y54&gt;'Проблемные зоны 3 кл. р.я.'!Y$64,"ДА","НЕТ")</f>
        <v>ДА</v>
      </c>
      <c r="Z54" s="17">
        <f>'Результаты 3 кл. р.я.'!Z54/'Результаты 3 кл. р.я.'!$B54</f>
        <v>6.4516129032258063E-2</v>
      </c>
      <c r="AA54" s="17">
        <f>'Результаты 3 кл. р.я.'!AA54/'Результаты 3 кл. р.я.'!$B54</f>
        <v>0.35483870967741937</v>
      </c>
      <c r="AB54" s="17">
        <f>'Результаты 3 кл. р.я.'!AB54/'Результаты 3 кл. р.я.'!$B54</f>
        <v>0.38709677419354838</v>
      </c>
      <c r="AC54" s="17">
        <f>'Результаты 3 кл. р.я.'!AC54/'Результаты 3 кл. р.я.'!$B54</f>
        <v>0.19354838709677419</v>
      </c>
    </row>
    <row r="55" spans="1:29" ht="15.75">
      <c r="A55" s="1">
        <v>87</v>
      </c>
      <c r="B55" s="16">
        <v>63</v>
      </c>
      <c r="C55" s="17" t="str">
        <f>IF('Решаемость 3 кл. р.я.'!C55&gt;'Проблемные зоны 3 кл. р.я.'!C$64,"ДА","НЕТ")</f>
        <v>ДА</v>
      </c>
      <c r="D55" s="17" t="str">
        <f>IF('Решаемость 3 кл. р.я.'!D55&gt;'Проблемные зоны 3 кл. р.я.'!D$64,"ДА","НЕТ")</f>
        <v>ДА</v>
      </c>
      <c r="E55" s="17" t="str">
        <f>IF('Решаемость 3 кл. р.я.'!E55&gt;'Проблемные зоны 3 кл. р.я.'!E$64,"ДА","НЕТ")</f>
        <v>НЕТ</v>
      </c>
      <c r="F55" s="17" t="str">
        <f>IF('Решаемость 3 кл. р.я.'!F55&gt;'Проблемные зоны 3 кл. р.я.'!F$64,"ДА","НЕТ")</f>
        <v>ДА</v>
      </c>
      <c r="G55" s="17" t="str">
        <f>IF('Решаемость 3 кл. р.я.'!G55&gt;'Проблемные зоны 3 кл. р.я.'!G$64,"ДА","НЕТ")</f>
        <v>ДА</v>
      </c>
      <c r="H55" s="17" t="str">
        <f>IF('Решаемость 3 кл. р.я.'!H55&gt;'Проблемные зоны 3 кл. р.я.'!H$64,"ДА","НЕТ")</f>
        <v>ДА</v>
      </c>
      <c r="I55" s="17" t="str">
        <f>IF('Решаемость 3 кл. р.я.'!I55&gt;'Проблемные зоны 3 кл. р.я.'!I$64,"ДА","НЕТ")</f>
        <v>ДА</v>
      </c>
      <c r="J55" s="17" t="str">
        <f>IF('Решаемость 3 кл. р.я.'!J55&gt;'Проблемные зоны 3 кл. р.я.'!J$64,"ДА","НЕТ")</f>
        <v>ДА</v>
      </c>
      <c r="K55" s="17" t="str">
        <f>IF('Решаемость 3 кл. р.я.'!K55&gt;'Проблемные зоны 3 кл. р.я.'!K$64,"ДА","НЕТ")</f>
        <v>НЕТ</v>
      </c>
      <c r="L55" s="17" t="str">
        <f>IF('Решаемость 3 кл. р.я.'!L55&gt;'Проблемные зоны 3 кл. р.я.'!L$64,"ДА","НЕТ")</f>
        <v>ДА</v>
      </c>
      <c r="M55" s="17" t="str">
        <f>IF('Решаемость 3 кл. р.я.'!M55&gt;'Проблемные зоны 3 кл. р.я.'!M$64,"ДА","НЕТ")</f>
        <v>НЕТ</v>
      </c>
      <c r="N55" s="17" t="str">
        <f>IF('Решаемость 3 кл. р.я.'!N55&gt;'Проблемные зоны 3 кл. р.я.'!N$64,"ДА","НЕТ")</f>
        <v>НЕТ</v>
      </c>
      <c r="O55" s="17" t="str">
        <f>IF('Решаемость 3 кл. р.я.'!O55&gt;'Проблемные зоны 3 кл. р.я.'!O$64,"ДА","НЕТ")</f>
        <v>НЕТ</v>
      </c>
      <c r="P55" s="17" t="str">
        <f>IF('Решаемость 3 кл. р.я.'!P55&gt;'Проблемные зоны 3 кл. р.я.'!P$64,"ДА","НЕТ")</f>
        <v>НЕТ</v>
      </c>
      <c r="Q55" s="17" t="str">
        <f>IF('Решаемость 3 кл. р.я.'!Q55&gt;'Проблемные зоны 3 кл. р.я.'!Q$64,"ДА","НЕТ")</f>
        <v>НЕТ</v>
      </c>
      <c r="R55" s="17" t="str">
        <f>IF('Решаемость 3 кл. р.я.'!R55&gt;'Проблемные зоны 3 кл. р.я.'!R$64,"ДА","НЕТ")</f>
        <v>НЕТ</v>
      </c>
      <c r="S55" s="17" t="str">
        <f>IF('Решаемость 3 кл. р.я.'!S55&gt;'Проблемные зоны 3 кл. р.я.'!S$64,"ДА","НЕТ")</f>
        <v>ДА</v>
      </c>
      <c r="T55" s="17" t="str">
        <f>IF('Решаемость 3 кл. р.я.'!T55&gt;'Проблемные зоны 3 кл. р.я.'!T$64,"ДА","НЕТ")</f>
        <v>НЕТ</v>
      </c>
      <c r="U55" s="17" t="str">
        <f>IF('Решаемость 3 кл. р.я.'!U55&gt;'Проблемные зоны 3 кл. р.я.'!U$64,"ДА","НЕТ")</f>
        <v>НЕТ</v>
      </c>
      <c r="V55" s="17" t="str">
        <f>IF('Решаемость 3 кл. р.я.'!V55&gt;'Проблемные зоны 3 кл. р.я.'!V$64,"ДА","НЕТ")</f>
        <v>НЕТ</v>
      </c>
      <c r="W55" s="17" t="str">
        <f>IF('Решаемость 3 кл. р.я.'!W55&gt;'Проблемные зоны 3 кл. р.я.'!W$64,"ДА","НЕТ")</f>
        <v>ДА</v>
      </c>
      <c r="X55" s="17" t="str">
        <f>IF('Решаемость 3 кл. р.я.'!X55&gt;'Проблемные зоны 3 кл. р.я.'!X$64,"ДА","НЕТ")</f>
        <v>ДА</v>
      </c>
      <c r="Y55" s="17" t="str">
        <f>IF('Решаемость 3 кл. р.я.'!Y55&gt;'Проблемные зоны 3 кл. р.я.'!Y$64,"ДА","НЕТ")</f>
        <v>НЕТ</v>
      </c>
      <c r="Z55" s="17">
        <f>'Результаты 3 кл. р.я.'!Z55/'Результаты 3 кл. р.я.'!$B55</f>
        <v>0.22222222222222221</v>
      </c>
      <c r="AA55" s="17">
        <f>'Результаты 3 кл. р.я.'!AA55/'Результаты 3 кл. р.я.'!$B55</f>
        <v>0.52380952380952384</v>
      </c>
      <c r="AB55" s="17">
        <f>'Результаты 3 кл. р.я.'!AB55/'Результаты 3 кл. р.я.'!$B55</f>
        <v>0.20634920634920634</v>
      </c>
      <c r="AC55" s="17">
        <f>'Результаты 3 кл. р.я.'!AC55/'Результаты 3 кл. р.я.'!$B55</f>
        <v>4.7619047619047616E-2</v>
      </c>
    </row>
    <row r="56" spans="1:29" ht="15.75">
      <c r="A56" s="1">
        <v>90</v>
      </c>
      <c r="B56" s="16">
        <v>45</v>
      </c>
      <c r="C56" s="17" t="str">
        <f>IF('Решаемость 3 кл. р.я.'!C56&gt;'Проблемные зоны 3 кл. р.я.'!C$64,"ДА","НЕТ")</f>
        <v>ДА</v>
      </c>
      <c r="D56" s="17" t="str">
        <f>IF('Решаемость 3 кл. р.я.'!D56&gt;'Проблемные зоны 3 кл. р.я.'!D$64,"ДА","НЕТ")</f>
        <v>ДА</v>
      </c>
      <c r="E56" s="17" t="str">
        <f>IF('Решаемость 3 кл. р.я.'!E56&gt;'Проблемные зоны 3 кл. р.я.'!E$64,"ДА","НЕТ")</f>
        <v>ДА</v>
      </c>
      <c r="F56" s="17" t="str">
        <f>IF('Решаемость 3 кл. р.я.'!F56&gt;'Проблемные зоны 3 кл. р.я.'!F$64,"ДА","НЕТ")</f>
        <v>ДА</v>
      </c>
      <c r="G56" s="17" t="str">
        <f>IF('Решаемость 3 кл. р.я.'!G56&gt;'Проблемные зоны 3 кл. р.я.'!G$64,"ДА","НЕТ")</f>
        <v>ДА</v>
      </c>
      <c r="H56" s="17" t="str">
        <f>IF('Решаемость 3 кл. р.я.'!H56&gt;'Проблемные зоны 3 кл. р.я.'!H$64,"ДА","НЕТ")</f>
        <v>ДА</v>
      </c>
      <c r="I56" s="17" t="str">
        <f>IF('Решаемость 3 кл. р.я.'!I56&gt;'Проблемные зоны 3 кл. р.я.'!I$64,"ДА","НЕТ")</f>
        <v>ДА</v>
      </c>
      <c r="J56" s="17" t="str">
        <f>IF('Решаемость 3 кл. р.я.'!J56&gt;'Проблемные зоны 3 кл. р.я.'!J$64,"ДА","НЕТ")</f>
        <v>ДА</v>
      </c>
      <c r="K56" s="17" t="str">
        <f>IF('Решаемость 3 кл. р.я.'!K56&gt;'Проблемные зоны 3 кл. р.я.'!K$64,"ДА","НЕТ")</f>
        <v>ДА</v>
      </c>
      <c r="L56" s="17" t="str">
        <f>IF('Решаемость 3 кл. р.я.'!L56&gt;'Проблемные зоны 3 кл. р.я.'!L$64,"ДА","НЕТ")</f>
        <v>ДА</v>
      </c>
      <c r="M56" s="17" t="str">
        <f>IF('Решаемость 3 кл. р.я.'!M56&gt;'Проблемные зоны 3 кл. р.я.'!M$64,"ДА","НЕТ")</f>
        <v>ДА</v>
      </c>
      <c r="N56" s="17" t="str">
        <f>IF('Решаемость 3 кл. р.я.'!N56&gt;'Проблемные зоны 3 кл. р.я.'!N$64,"ДА","НЕТ")</f>
        <v>ДА</v>
      </c>
      <c r="O56" s="17" t="str">
        <f>IF('Решаемость 3 кл. р.я.'!O56&gt;'Проблемные зоны 3 кл. р.я.'!O$64,"ДА","НЕТ")</f>
        <v>ДА</v>
      </c>
      <c r="P56" s="17" t="str">
        <f>IF('Решаемость 3 кл. р.я.'!P56&gt;'Проблемные зоны 3 кл. р.я.'!P$64,"ДА","НЕТ")</f>
        <v>ДА</v>
      </c>
      <c r="Q56" s="17" t="str">
        <f>IF('Решаемость 3 кл. р.я.'!Q56&gt;'Проблемные зоны 3 кл. р.я.'!Q$64,"ДА","НЕТ")</f>
        <v>ДА</v>
      </c>
      <c r="R56" s="17" t="str">
        <f>IF('Решаемость 3 кл. р.я.'!R56&gt;'Проблемные зоны 3 кл. р.я.'!R$64,"ДА","НЕТ")</f>
        <v>ДА</v>
      </c>
      <c r="S56" s="17" t="str">
        <f>IF('Решаемость 3 кл. р.я.'!S56&gt;'Проблемные зоны 3 кл. р.я.'!S$64,"ДА","НЕТ")</f>
        <v>НЕТ</v>
      </c>
      <c r="T56" s="17" t="str">
        <f>IF('Решаемость 3 кл. р.я.'!T56&gt;'Проблемные зоны 3 кл. р.я.'!T$64,"ДА","НЕТ")</f>
        <v>ДА</v>
      </c>
      <c r="U56" s="17" t="str">
        <f>IF('Решаемость 3 кл. р.я.'!U56&gt;'Проблемные зоны 3 кл. р.я.'!U$64,"ДА","НЕТ")</f>
        <v>ДА</v>
      </c>
      <c r="V56" s="17" t="str">
        <f>IF('Решаемость 3 кл. р.я.'!V56&gt;'Проблемные зоны 3 кл. р.я.'!V$64,"ДА","НЕТ")</f>
        <v>ДА</v>
      </c>
      <c r="W56" s="17" t="str">
        <f>IF('Решаемость 3 кл. р.я.'!W56&gt;'Проблемные зоны 3 кл. р.я.'!W$64,"ДА","НЕТ")</f>
        <v>ДА</v>
      </c>
      <c r="X56" s="17" t="str">
        <f>IF('Решаемость 3 кл. р.я.'!X56&gt;'Проблемные зоны 3 кл. р.я.'!X$64,"ДА","НЕТ")</f>
        <v>ДА</v>
      </c>
      <c r="Y56" s="17" t="str">
        <f>IF('Решаемость 3 кл. р.я.'!Y56&gt;'Проблемные зоны 3 кл. р.я.'!Y$64,"ДА","НЕТ")</f>
        <v>ДА</v>
      </c>
      <c r="Z56" s="17">
        <f>'Результаты 3 кл. р.я.'!Z56/'Результаты 3 кл. р.я.'!$B56</f>
        <v>0.15555555555555556</v>
      </c>
      <c r="AA56" s="17">
        <f>'Результаты 3 кл. р.я.'!AA56/'Результаты 3 кл. р.я.'!$B56</f>
        <v>0.35555555555555557</v>
      </c>
      <c r="AB56" s="17">
        <f>'Результаты 3 кл. р.я.'!AB56/'Результаты 3 кл. р.я.'!$B56</f>
        <v>0.4</v>
      </c>
      <c r="AC56" s="17">
        <f>'Результаты 3 кл. р.я.'!AC56/'Результаты 3 кл. р.я.'!$B56</f>
        <v>8.8888888888888892E-2</v>
      </c>
    </row>
    <row r="57" spans="1:29" ht="15.75">
      <c r="A57" s="1">
        <v>95</v>
      </c>
      <c r="B57" s="16">
        <v>107</v>
      </c>
      <c r="C57" s="17" t="str">
        <f>IF('Решаемость 3 кл. р.я.'!C57&gt;'Проблемные зоны 3 кл. р.я.'!C$64,"ДА","НЕТ")</f>
        <v>ДА</v>
      </c>
      <c r="D57" s="17" t="str">
        <f>IF('Решаемость 3 кл. р.я.'!D57&gt;'Проблемные зоны 3 кл. р.я.'!D$64,"ДА","НЕТ")</f>
        <v>ДА</v>
      </c>
      <c r="E57" s="17" t="str">
        <f>IF('Решаемость 3 кл. р.я.'!E57&gt;'Проблемные зоны 3 кл. р.я.'!E$64,"ДА","НЕТ")</f>
        <v>ДА</v>
      </c>
      <c r="F57" s="17" t="str">
        <f>IF('Решаемость 3 кл. р.я.'!F57&gt;'Проблемные зоны 3 кл. р.я.'!F$64,"ДА","НЕТ")</f>
        <v>ДА</v>
      </c>
      <c r="G57" s="17" t="str">
        <f>IF('Решаемость 3 кл. р.я.'!G57&gt;'Проблемные зоны 3 кл. р.я.'!G$64,"ДА","НЕТ")</f>
        <v>ДА</v>
      </c>
      <c r="H57" s="17" t="str">
        <f>IF('Решаемость 3 кл. р.я.'!H57&gt;'Проблемные зоны 3 кл. р.я.'!H$64,"ДА","НЕТ")</f>
        <v>ДА</v>
      </c>
      <c r="I57" s="17" t="str">
        <f>IF('Решаемость 3 кл. р.я.'!I57&gt;'Проблемные зоны 3 кл. р.я.'!I$64,"ДА","НЕТ")</f>
        <v>ДА</v>
      </c>
      <c r="J57" s="17" t="str">
        <f>IF('Решаемость 3 кл. р.я.'!J57&gt;'Проблемные зоны 3 кл. р.я.'!J$64,"ДА","НЕТ")</f>
        <v>ДА</v>
      </c>
      <c r="K57" s="17" t="str">
        <f>IF('Решаемость 3 кл. р.я.'!K57&gt;'Проблемные зоны 3 кл. р.я.'!K$64,"ДА","НЕТ")</f>
        <v>ДА</v>
      </c>
      <c r="L57" s="17" t="str">
        <f>IF('Решаемость 3 кл. р.я.'!L57&gt;'Проблемные зоны 3 кл. р.я.'!L$64,"ДА","НЕТ")</f>
        <v>ДА</v>
      </c>
      <c r="M57" s="17" t="str">
        <f>IF('Решаемость 3 кл. р.я.'!M57&gt;'Проблемные зоны 3 кл. р.я.'!M$64,"ДА","НЕТ")</f>
        <v>ДА</v>
      </c>
      <c r="N57" s="17" t="str">
        <f>IF('Решаемость 3 кл. р.я.'!N57&gt;'Проблемные зоны 3 кл. р.я.'!N$64,"ДА","НЕТ")</f>
        <v>ДА</v>
      </c>
      <c r="O57" s="17" t="str">
        <f>IF('Решаемость 3 кл. р.я.'!O57&gt;'Проблемные зоны 3 кл. р.я.'!O$64,"ДА","НЕТ")</f>
        <v>ДА</v>
      </c>
      <c r="P57" s="17" t="str">
        <f>IF('Решаемость 3 кл. р.я.'!P57&gt;'Проблемные зоны 3 кл. р.я.'!P$64,"ДА","НЕТ")</f>
        <v>ДА</v>
      </c>
      <c r="Q57" s="17" t="str">
        <f>IF('Решаемость 3 кл. р.я.'!Q57&gt;'Проблемные зоны 3 кл. р.я.'!Q$64,"ДА","НЕТ")</f>
        <v>ДА</v>
      </c>
      <c r="R57" s="17" t="str">
        <f>IF('Решаемость 3 кл. р.я.'!R57&gt;'Проблемные зоны 3 кл. р.я.'!R$64,"ДА","НЕТ")</f>
        <v>ДА</v>
      </c>
      <c r="S57" s="17" t="str">
        <f>IF('Решаемость 3 кл. р.я.'!S57&gt;'Проблемные зоны 3 кл. р.я.'!S$64,"ДА","НЕТ")</f>
        <v>ДА</v>
      </c>
      <c r="T57" s="17" t="str">
        <f>IF('Решаемость 3 кл. р.я.'!T57&gt;'Проблемные зоны 3 кл. р.я.'!T$64,"ДА","НЕТ")</f>
        <v>ДА</v>
      </c>
      <c r="U57" s="17" t="str">
        <f>IF('Решаемость 3 кл. р.я.'!U57&gt;'Проблемные зоны 3 кл. р.я.'!U$64,"ДА","НЕТ")</f>
        <v>ДА</v>
      </c>
      <c r="V57" s="17" t="str">
        <f>IF('Решаемость 3 кл. р.я.'!V57&gt;'Проблемные зоны 3 кл. р.я.'!V$64,"ДА","НЕТ")</f>
        <v>ДА</v>
      </c>
      <c r="W57" s="17" t="str">
        <f>IF('Решаемость 3 кл. р.я.'!W57&gt;'Проблемные зоны 3 кл. р.я.'!W$64,"ДА","НЕТ")</f>
        <v>ДА</v>
      </c>
      <c r="X57" s="17" t="str">
        <f>IF('Решаемость 3 кл. р.я.'!X57&gt;'Проблемные зоны 3 кл. р.я.'!X$64,"ДА","НЕТ")</f>
        <v>ДА</v>
      </c>
      <c r="Y57" s="17" t="str">
        <f>IF('Решаемость 3 кл. р.я.'!Y57&gt;'Проблемные зоны 3 кл. р.я.'!Y$64,"ДА","НЕТ")</f>
        <v>ДА</v>
      </c>
      <c r="Z57" s="17">
        <f>'Результаты 3 кл. р.я.'!Z57/'Результаты 3 кл. р.я.'!$B57</f>
        <v>0.10280373831775701</v>
      </c>
      <c r="AA57" s="17">
        <f>'Результаты 3 кл. р.я.'!AA57/'Результаты 3 кл. р.я.'!$B57</f>
        <v>0.29906542056074764</v>
      </c>
      <c r="AB57" s="17">
        <f>'Результаты 3 кл. р.я.'!AB57/'Результаты 3 кл. р.я.'!$B57</f>
        <v>0.42990654205607476</v>
      </c>
      <c r="AC57" s="17">
        <f>'Результаты 3 кл. р.я.'!AC57/'Результаты 3 кл. р.я.'!$B57</f>
        <v>0.16822429906542055</v>
      </c>
    </row>
    <row r="58" spans="1:29" ht="15.75">
      <c r="A58" s="1">
        <v>100</v>
      </c>
      <c r="B58" s="16">
        <v>186</v>
      </c>
      <c r="C58" s="17" t="str">
        <f>IF('Решаемость 3 кл. р.я.'!C58&gt;'Проблемные зоны 3 кл. р.я.'!C$64,"ДА","НЕТ")</f>
        <v>ДА</v>
      </c>
      <c r="D58" s="17" t="str">
        <f>IF('Решаемость 3 кл. р.я.'!D58&gt;'Проблемные зоны 3 кл. р.я.'!D$64,"ДА","НЕТ")</f>
        <v>ДА</v>
      </c>
      <c r="E58" s="17" t="str">
        <f>IF('Решаемость 3 кл. р.я.'!E58&gt;'Проблемные зоны 3 кл. р.я.'!E$64,"ДА","НЕТ")</f>
        <v>ДА</v>
      </c>
      <c r="F58" s="17" t="str">
        <f>IF('Решаемость 3 кл. р.я.'!F58&gt;'Проблемные зоны 3 кл. р.я.'!F$64,"ДА","НЕТ")</f>
        <v>ДА</v>
      </c>
      <c r="G58" s="17" t="str">
        <f>IF('Решаемость 3 кл. р.я.'!G58&gt;'Проблемные зоны 3 кл. р.я.'!G$64,"ДА","НЕТ")</f>
        <v>ДА</v>
      </c>
      <c r="H58" s="17" t="str">
        <f>IF('Решаемость 3 кл. р.я.'!H58&gt;'Проблемные зоны 3 кл. р.я.'!H$64,"ДА","НЕТ")</f>
        <v>ДА</v>
      </c>
      <c r="I58" s="17" t="str">
        <f>IF('Решаемость 3 кл. р.я.'!I58&gt;'Проблемные зоны 3 кл. р.я.'!I$64,"ДА","НЕТ")</f>
        <v>ДА</v>
      </c>
      <c r="J58" s="17" t="str">
        <f>IF('Решаемость 3 кл. р.я.'!J58&gt;'Проблемные зоны 3 кл. р.я.'!J$64,"ДА","НЕТ")</f>
        <v>ДА</v>
      </c>
      <c r="K58" s="17" t="str">
        <f>IF('Решаемость 3 кл. р.я.'!K58&gt;'Проблемные зоны 3 кл. р.я.'!K$64,"ДА","НЕТ")</f>
        <v>ДА</v>
      </c>
      <c r="L58" s="17" t="str">
        <f>IF('Решаемость 3 кл. р.я.'!L58&gt;'Проблемные зоны 3 кл. р.я.'!L$64,"ДА","НЕТ")</f>
        <v>ДА</v>
      </c>
      <c r="M58" s="17" t="str">
        <f>IF('Решаемость 3 кл. р.я.'!M58&gt;'Проблемные зоны 3 кл. р.я.'!M$64,"ДА","НЕТ")</f>
        <v>ДА</v>
      </c>
      <c r="N58" s="17" t="str">
        <f>IF('Решаемость 3 кл. р.я.'!N58&gt;'Проблемные зоны 3 кл. р.я.'!N$64,"ДА","НЕТ")</f>
        <v>ДА</v>
      </c>
      <c r="O58" s="17" t="str">
        <f>IF('Решаемость 3 кл. р.я.'!O58&gt;'Проблемные зоны 3 кл. р.я.'!O$64,"ДА","НЕТ")</f>
        <v>ДА</v>
      </c>
      <c r="P58" s="17" t="str">
        <f>IF('Решаемость 3 кл. р.я.'!P58&gt;'Проблемные зоны 3 кл. р.я.'!P$64,"ДА","НЕТ")</f>
        <v>ДА</v>
      </c>
      <c r="Q58" s="17" t="str">
        <f>IF('Решаемость 3 кл. р.я.'!Q58&gt;'Проблемные зоны 3 кл. р.я.'!Q$64,"ДА","НЕТ")</f>
        <v>ДА</v>
      </c>
      <c r="R58" s="17" t="str">
        <f>IF('Решаемость 3 кл. р.я.'!R58&gt;'Проблемные зоны 3 кл. р.я.'!R$64,"ДА","НЕТ")</f>
        <v>ДА</v>
      </c>
      <c r="S58" s="17" t="str">
        <f>IF('Решаемость 3 кл. р.я.'!S58&gt;'Проблемные зоны 3 кл. р.я.'!S$64,"ДА","НЕТ")</f>
        <v>ДА</v>
      </c>
      <c r="T58" s="17" t="str">
        <f>IF('Решаемость 3 кл. р.я.'!T58&gt;'Проблемные зоны 3 кл. р.я.'!T$64,"ДА","НЕТ")</f>
        <v>ДА</v>
      </c>
      <c r="U58" s="17" t="str">
        <f>IF('Решаемость 3 кл. р.я.'!U58&gt;'Проблемные зоны 3 кл. р.я.'!U$64,"ДА","НЕТ")</f>
        <v>ДА</v>
      </c>
      <c r="V58" s="17" t="str">
        <f>IF('Решаемость 3 кл. р.я.'!V58&gt;'Проблемные зоны 3 кл. р.я.'!V$64,"ДА","НЕТ")</f>
        <v>ДА</v>
      </c>
      <c r="W58" s="17" t="str">
        <f>IF('Решаемость 3 кл. р.я.'!W58&gt;'Проблемные зоны 3 кл. р.я.'!W$64,"ДА","НЕТ")</f>
        <v>ДА</v>
      </c>
      <c r="X58" s="17" t="str">
        <f>IF('Решаемость 3 кл. р.я.'!X58&gt;'Проблемные зоны 3 кл. р.я.'!X$64,"ДА","НЕТ")</f>
        <v>ДА</v>
      </c>
      <c r="Y58" s="17" t="str">
        <f>IF('Решаемость 3 кл. р.я.'!Y58&gt;'Проблемные зоны 3 кл. р.я.'!Y$64,"ДА","НЕТ")</f>
        <v>ДА</v>
      </c>
      <c r="Z58" s="17">
        <f>'Результаты 3 кл. р.я.'!Z58/'Результаты 3 кл. р.я.'!$B58</f>
        <v>2.1505376344086023E-2</v>
      </c>
      <c r="AA58" s="17">
        <f>'Результаты 3 кл. р.я.'!AA58/'Результаты 3 кл. р.я.'!$B58</f>
        <v>0.26881720430107525</v>
      </c>
      <c r="AB58" s="17">
        <f>'Результаты 3 кл. р.я.'!AB58/'Результаты 3 кл. р.я.'!$B58</f>
        <v>0.56451612903225812</v>
      </c>
      <c r="AC58" s="17">
        <f>'Результаты 3 кл. р.я.'!AC58/'Результаты 3 кл. р.я.'!$B58</f>
        <v>0.14516129032258066</v>
      </c>
    </row>
    <row r="59" spans="1:29" ht="15.75">
      <c r="A59" s="1">
        <v>138</v>
      </c>
      <c r="B59" s="16">
        <v>21</v>
      </c>
      <c r="C59" s="17" t="str">
        <f>IF('Решаемость 3 кл. р.я.'!C59&gt;'Проблемные зоны 3 кл. р.я.'!C$64,"ДА","НЕТ")</f>
        <v>НЕТ</v>
      </c>
      <c r="D59" s="17" t="str">
        <f>IF('Решаемость 3 кл. р.я.'!D59&gt;'Проблемные зоны 3 кл. р.я.'!D$64,"ДА","НЕТ")</f>
        <v>НЕТ</v>
      </c>
      <c r="E59" s="17" t="str">
        <f>IF('Решаемость 3 кл. р.я.'!E59&gt;'Проблемные зоны 3 кл. р.я.'!E$64,"ДА","НЕТ")</f>
        <v>ДА</v>
      </c>
      <c r="F59" s="17" t="str">
        <f>IF('Решаемость 3 кл. р.я.'!F59&gt;'Проблемные зоны 3 кл. р.я.'!F$64,"ДА","НЕТ")</f>
        <v>ДА</v>
      </c>
      <c r="G59" s="17" t="str">
        <f>IF('Решаемость 3 кл. р.я.'!G59&gt;'Проблемные зоны 3 кл. р.я.'!G$64,"ДА","НЕТ")</f>
        <v>ДА</v>
      </c>
      <c r="H59" s="17" t="str">
        <f>IF('Решаемость 3 кл. р.я.'!H59&gt;'Проблемные зоны 3 кл. р.я.'!H$64,"ДА","НЕТ")</f>
        <v>ДА</v>
      </c>
      <c r="I59" s="17" t="str">
        <f>IF('Решаемость 3 кл. р.я.'!I59&gt;'Проблемные зоны 3 кл. р.я.'!I$64,"ДА","НЕТ")</f>
        <v>ДА</v>
      </c>
      <c r="J59" s="17" t="str">
        <f>IF('Решаемость 3 кл. р.я.'!J59&gt;'Проблемные зоны 3 кл. р.я.'!J$64,"ДА","НЕТ")</f>
        <v>ДА</v>
      </c>
      <c r="K59" s="17" t="str">
        <f>IF('Решаемость 3 кл. р.я.'!K59&gt;'Проблемные зоны 3 кл. р.я.'!K$64,"ДА","НЕТ")</f>
        <v>НЕТ</v>
      </c>
      <c r="L59" s="17" t="str">
        <f>IF('Решаемость 3 кл. р.я.'!L59&gt;'Проблемные зоны 3 кл. р.я.'!L$64,"ДА","НЕТ")</f>
        <v>ДА</v>
      </c>
      <c r="M59" s="17" t="str">
        <f>IF('Решаемость 3 кл. р.я.'!M59&gt;'Проблемные зоны 3 кл. р.я.'!M$64,"ДА","НЕТ")</f>
        <v>ДА</v>
      </c>
      <c r="N59" s="17" t="str">
        <f>IF('Решаемость 3 кл. р.я.'!N59&gt;'Проблемные зоны 3 кл. р.я.'!N$64,"ДА","НЕТ")</f>
        <v>ДА</v>
      </c>
      <c r="O59" s="17" t="str">
        <f>IF('Решаемость 3 кл. р.я.'!O59&gt;'Проблемные зоны 3 кл. р.я.'!O$64,"ДА","НЕТ")</f>
        <v>НЕТ</v>
      </c>
      <c r="P59" s="17" t="str">
        <f>IF('Решаемость 3 кл. р.я.'!P59&gt;'Проблемные зоны 3 кл. р.я.'!P$64,"ДА","НЕТ")</f>
        <v>ДА</v>
      </c>
      <c r="Q59" s="17" t="str">
        <f>IF('Решаемость 3 кл. р.я.'!Q59&gt;'Проблемные зоны 3 кл. р.я.'!Q$64,"ДА","НЕТ")</f>
        <v>ДА</v>
      </c>
      <c r="R59" s="17" t="str">
        <f>IF('Решаемость 3 кл. р.я.'!R59&gt;'Проблемные зоны 3 кл. р.я.'!R$64,"ДА","НЕТ")</f>
        <v>ДА</v>
      </c>
      <c r="S59" s="17" t="str">
        <f>IF('Решаемость 3 кл. р.я.'!S59&gt;'Проблемные зоны 3 кл. р.я.'!S$64,"ДА","НЕТ")</f>
        <v>ДА</v>
      </c>
      <c r="T59" s="17" t="str">
        <f>IF('Решаемость 3 кл. р.я.'!T59&gt;'Проблемные зоны 3 кл. р.я.'!T$64,"ДА","НЕТ")</f>
        <v>ДА</v>
      </c>
      <c r="U59" s="17" t="str">
        <f>IF('Решаемость 3 кл. р.я.'!U59&gt;'Проблемные зоны 3 кл. р.я.'!U$64,"ДА","НЕТ")</f>
        <v>НЕТ</v>
      </c>
      <c r="V59" s="17" t="str">
        <f>IF('Решаемость 3 кл. р.я.'!V59&gt;'Проблемные зоны 3 кл. р.я.'!V$64,"ДА","НЕТ")</f>
        <v>ДА</v>
      </c>
      <c r="W59" s="17" t="str">
        <f>IF('Решаемость 3 кл. р.я.'!W59&gt;'Проблемные зоны 3 кл. р.я.'!W$64,"ДА","НЕТ")</f>
        <v>ДА</v>
      </c>
      <c r="X59" s="17" t="str">
        <f>IF('Решаемость 3 кл. р.я.'!X59&gt;'Проблемные зоны 3 кл. р.я.'!X$64,"ДА","НЕТ")</f>
        <v>ДА</v>
      </c>
      <c r="Y59" s="17" t="str">
        <f>IF('Решаемость 3 кл. р.я.'!Y59&gt;'Проблемные зоны 3 кл. р.я.'!Y$64,"ДА","НЕТ")</f>
        <v>ДА</v>
      </c>
      <c r="Z59" s="17">
        <f>'Результаты 3 кл. р.я.'!Z59/'Результаты 3 кл. р.я.'!$B59</f>
        <v>0.2857142857142857</v>
      </c>
      <c r="AA59" s="17">
        <f>'Результаты 3 кл. р.я.'!AA59/'Результаты 3 кл. р.я.'!$B59</f>
        <v>0.33333333333333331</v>
      </c>
      <c r="AB59" s="17">
        <f>'Результаты 3 кл. р.я.'!AB59/'Результаты 3 кл. р.я.'!$B59</f>
        <v>0.33333333333333331</v>
      </c>
      <c r="AC59" s="17">
        <f>'Результаты 3 кл. р.я.'!AC59/'Результаты 3 кл. р.я.'!$B59</f>
        <v>4.7619047619047616E-2</v>
      </c>
    </row>
    <row r="60" spans="1:29" ht="15.75">
      <c r="A60" s="1">
        <v>144</v>
      </c>
      <c r="B60" s="16">
        <v>35</v>
      </c>
      <c r="C60" s="17" t="str">
        <f>IF('Решаемость 3 кл. р.я.'!C60&gt;'Проблемные зоны 3 кл. р.я.'!C$64,"ДА","НЕТ")</f>
        <v>ДА</v>
      </c>
      <c r="D60" s="17" t="str">
        <f>IF('Решаемость 3 кл. р.я.'!D60&gt;'Проблемные зоны 3 кл. р.я.'!D$64,"ДА","НЕТ")</f>
        <v>ДА</v>
      </c>
      <c r="E60" s="17" t="str">
        <f>IF('Решаемость 3 кл. р.я.'!E60&gt;'Проблемные зоны 3 кл. р.я.'!E$64,"ДА","НЕТ")</f>
        <v>ДА</v>
      </c>
      <c r="F60" s="17" t="str">
        <f>IF('Решаемость 3 кл. р.я.'!F60&gt;'Проблемные зоны 3 кл. р.я.'!F$64,"ДА","НЕТ")</f>
        <v>ДА</v>
      </c>
      <c r="G60" s="17" t="str">
        <f>IF('Решаемость 3 кл. р.я.'!G60&gt;'Проблемные зоны 3 кл. р.я.'!G$64,"ДА","НЕТ")</f>
        <v>ДА</v>
      </c>
      <c r="H60" s="17" t="str">
        <f>IF('Решаемость 3 кл. р.я.'!H60&gt;'Проблемные зоны 3 кл. р.я.'!H$64,"ДА","НЕТ")</f>
        <v>ДА</v>
      </c>
      <c r="I60" s="17" t="str">
        <f>IF('Решаемость 3 кл. р.я.'!I60&gt;'Проблемные зоны 3 кл. р.я.'!I$64,"ДА","НЕТ")</f>
        <v>ДА</v>
      </c>
      <c r="J60" s="17" t="str">
        <f>IF('Решаемость 3 кл. р.я.'!J60&gt;'Проблемные зоны 3 кл. р.я.'!J$64,"ДА","НЕТ")</f>
        <v>ДА</v>
      </c>
      <c r="K60" s="17" t="str">
        <f>IF('Решаемость 3 кл. р.я.'!K60&gt;'Проблемные зоны 3 кл. р.я.'!K$64,"ДА","НЕТ")</f>
        <v>ДА</v>
      </c>
      <c r="L60" s="17" t="str">
        <f>IF('Решаемость 3 кл. р.я.'!L60&gt;'Проблемные зоны 3 кл. р.я.'!L$64,"ДА","НЕТ")</f>
        <v>ДА</v>
      </c>
      <c r="M60" s="17" t="str">
        <f>IF('Решаемость 3 кл. р.я.'!M60&gt;'Проблемные зоны 3 кл. р.я.'!M$64,"ДА","НЕТ")</f>
        <v>ДА</v>
      </c>
      <c r="N60" s="17" t="str">
        <f>IF('Решаемость 3 кл. р.я.'!N60&gt;'Проблемные зоны 3 кл. р.я.'!N$64,"ДА","НЕТ")</f>
        <v>ДА</v>
      </c>
      <c r="O60" s="17" t="str">
        <f>IF('Решаемость 3 кл. р.я.'!O60&gt;'Проблемные зоны 3 кл. р.я.'!O$64,"ДА","НЕТ")</f>
        <v>ДА</v>
      </c>
      <c r="P60" s="17" t="str">
        <f>IF('Решаемость 3 кл. р.я.'!P60&gt;'Проблемные зоны 3 кл. р.я.'!P$64,"ДА","НЕТ")</f>
        <v>ДА</v>
      </c>
      <c r="Q60" s="17" t="str">
        <f>IF('Решаемость 3 кл. р.я.'!Q60&gt;'Проблемные зоны 3 кл. р.я.'!Q$64,"ДА","НЕТ")</f>
        <v>ДА</v>
      </c>
      <c r="R60" s="17" t="str">
        <f>IF('Решаемость 3 кл. р.я.'!R60&gt;'Проблемные зоны 3 кл. р.я.'!R$64,"ДА","НЕТ")</f>
        <v>ДА</v>
      </c>
      <c r="S60" s="17" t="str">
        <f>IF('Решаемость 3 кл. р.я.'!S60&gt;'Проблемные зоны 3 кл. р.я.'!S$64,"ДА","НЕТ")</f>
        <v>ДА</v>
      </c>
      <c r="T60" s="17" t="str">
        <f>IF('Решаемость 3 кл. р.я.'!T60&gt;'Проблемные зоны 3 кл. р.я.'!T$64,"ДА","НЕТ")</f>
        <v>ДА</v>
      </c>
      <c r="U60" s="17" t="str">
        <f>IF('Решаемость 3 кл. р.я.'!U60&gt;'Проблемные зоны 3 кл. р.я.'!U$64,"ДА","НЕТ")</f>
        <v>НЕТ</v>
      </c>
      <c r="V60" s="17" t="str">
        <f>IF('Решаемость 3 кл. р.я.'!V60&gt;'Проблемные зоны 3 кл. р.я.'!V$64,"ДА","НЕТ")</f>
        <v>НЕТ</v>
      </c>
      <c r="W60" s="17" t="str">
        <f>IF('Решаемость 3 кл. р.я.'!W60&gt;'Проблемные зоны 3 кл. р.я.'!W$64,"ДА","НЕТ")</f>
        <v>ДА</v>
      </c>
      <c r="X60" s="17" t="str">
        <f>IF('Решаемость 3 кл. р.я.'!X60&gt;'Проблемные зоны 3 кл. р.я.'!X$64,"ДА","НЕТ")</f>
        <v>НЕТ</v>
      </c>
      <c r="Y60" s="17" t="str">
        <f>IF('Решаемость 3 кл. р.я.'!Y60&gt;'Проблемные зоны 3 кл. р.я.'!Y$64,"ДА","НЕТ")</f>
        <v>НЕТ</v>
      </c>
      <c r="Z60" s="17">
        <f>'Результаты 3 кл. р.я.'!Z60/'Результаты 3 кл. р.я.'!$B60</f>
        <v>0.14285714285714285</v>
      </c>
      <c r="AA60" s="17">
        <f>'Результаты 3 кл. р.я.'!AA60/'Результаты 3 кл. р.я.'!$B60</f>
        <v>0.45714285714285713</v>
      </c>
      <c r="AB60" s="17">
        <f>'Результаты 3 кл. р.я.'!AB60/'Результаты 3 кл. р.я.'!$B60</f>
        <v>0.37142857142857144</v>
      </c>
      <c r="AC60" s="17">
        <f>'Результаты 3 кл. р.я.'!AC60/'Результаты 3 кл. р.я.'!$B60</f>
        <v>2.8571428571428571E-2</v>
      </c>
    </row>
    <row r="61" spans="1:29" ht="37.5">
      <c r="A61" s="2" t="s">
        <v>15</v>
      </c>
      <c r="B61" s="2">
        <f>'Результаты 3 кл. р.я.'!B61</f>
        <v>3742</v>
      </c>
      <c r="C61" s="18">
        <f>'Результаты 3 кл. р.я.'!C61/'Результаты 3 кл. р.я.'!$B61/4</f>
        <v>0.62994388027792625</v>
      </c>
      <c r="D61" s="18">
        <f>'Результаты 3 кл. р.я.'!D61/'Результаты 3 кл. р.я.'!$B61/2</f>
        <v>0.91662212720470337</v>
      </c>
      <c r="E61" s="18">
        <f>'Результаты 3 кл. р.я.'!E61/'Результаты 3 кл. р.я.'!$B61</f>
        <v>0.76242650988776051</v>
      </c>
      <c r="F61" s="18">
        <f>'Результаты 3 кл. р.я.'!F61/'Результаты 3 кл. р.я.'!$B61</f>
        <v>0.706574024585783</v>
      </c>
      <c r="G61" s="18">
        <f>'Результаты 3 кл. р.я.'!G61/'Результаты 3 кл. р.я.'!$B61</f>
        <v>0.532870122928915</v>
      </c>
      <c r="H61" s="18">
        <f>'Результаты 3 кл. р.я.'!H61/'Результаты 3 кл. р.я.'!$B61</f>
        <v>0.66167824692677712</v>
      </c>
      <c r="I61" s="18">
        <f>'Результаты 3 кл. р.я.'!I61/'Результаты 3 кл. р.я.'!$B61</f>
        <v>0.54730090860502401</v>
      </c>
      <c r="J61" s="18">
        <f>'Результаты 3 кл. р.я.'!J61/'Результаты 3 кл. р.я.'!$B61</f>
        <v>0.68920363442009624</v>
      </c>
      <c r="K61" s="18">
        <f>'Результаты 3 кл. р.я.'!K61/'Результаты 3 кл. р.я.'!$B61/2</f>
        <v>0.63856226616782474</v>
      </c>
      <c r="L61" s="18">
        <f>'Результаты 3 кл. р.я.'!L61/'Результаты 3 кл. р.я.'!$B61</f>
        <v>0.74906467129877075</v>
      </c>
      <c r="M61" s="18">
        <f>'Результаты 3 кл. р.я.'!M61/'Результаты 3 кл. р.я.'!$B61</f>
        <v>0.45697487974345269</v>
      </c>
      <c r="N61" s="18">
        <f>'Результаты 3 кл. р.я.'!N61/'Результаты 3 кл. р.я.'!$B61</f>
        <v>0.705237840726884</v>
      </c>
      <c r="O61" s="18">
        <f>'Результаты 3 кл. р.я.'!O61/'Результаты 3 кл. р.я.'!$B61</f>
        <v>0.79583110636023513</v>
      </c>
      <c r="P61" s="18">
        <f>'Результаты 3 кл. р.я.'!P61/'Результаты 3 кл. р.я.'!$B61</f>
        <v>0.73997862105825762</v>
      </c>
      <c r="Q61" s="18">
        <f>'Результаты 3 кл. р.я.'!Q61/'Результаты 3 кл. р.я.'!$B61</f>
        <v>0.62052378407268838</v>
      </c>
      <c r="R61" s="18">
        <f>'Результаты 3 кл. р.я.'!R61/'Результаты 3 кл. р.я.'!$B61</f>
        <v>0.61437733832175312</v>
      </c>
      <c r="S61" s="18">
        <f>'Результаты 3 кл. р.я.'!S61/'Результаты 3 кл. р.я.'!$B61</f>
        <v>0.88829502939604488</v>
      </c>
      <c r="T61" s="18">
        <f>'Результаты 3 кл. р.я.'!T61/'Результаты 3 кл. р.я.'!$B61</f>
        <v>0.83297701763762688</v>
      </c>
      <c r="U61" s="18">
        <f>'Результаты 3 кл. р.я.'!U61/'Результаты 3 кл. р.я.'!$B61/2</f>
        <v>0.67650988776055587</v>
      </c>
      <c r="V61" s="18">
        <f>'Результаты 3 кл. р.я.'!V61/'Результаты 3 кл. р.я.'!$B61/2</f>
        <v>0.65072153928380549</v>
      </c>
      <c r="W61" s="18">
        <f>'Результаты 3 кл. р.я.'!W61/'Результаты 3 кл. р.я.'!$B61</f>
        <v>0.73516835916622125</v>
      </c>
      <c r="X61" s="18">
        <f>'Результаты 3 кл. р.я.'!X61/'Результаты 3 кл. р.я.'!$B61</f>
        <v>0.5796365579903795</v>
      </c>
      <c r="Y61" s="18">
        <f>'Результаты 3 кл. р.я.'!Y61/'Результаты 3 кл. р.я.'!$B61/2</f>
        <v>0.63522180652057725</v>
      </c>
      <c r="Z61" s="10">
        <f>'Результаты 3 кл. р.я.'!Z61/'Результаты 3 кл. р.я.'!$B61</f>
        <v>0.12560128273650453</v>
      </c>
      <c r="AA61" s="11">
        <f>'Результаты 3 кл. р.я.'!AA61/'Результаты 3 кл. р.я.'!$B61</f>
        <v>0.38428647781934794</v>
      </c>
      <c r="AB61" s="13">
        <f>'Результаты 3 кл. р.я.'!AB61/'Результаты 3 кл. р.я.'!$B61</f>
        <v>0.37787279529663281</v>
      </c>
      <c r="AC61" s="12">
        <f>'Результаты 3 кл. р.я.'!AC61/'Результаты 3 кл. р.я.'!$B61</f>
        <v>0.11010154997327633</v>
      </c>
    </row>
    <row r="62" spans="1:29" ht="18.75">
      <c r="A62" s="19" t="s">
        <v>16</v>
      </c>
      <c r="B62" s="20"/>
      <c r="C62" s="7">
        <f>STDEV('Решаемость 3 кл. р.я.'!C2:C60)</f>
        <v>0.1188493200084826</v>
      </c>
      <c r="D62" s="7">
        <f>STDEV('Решаемость 3 кл. р.я.'!D2:D60)</f>
        <v>9.6580607699876253E-2</v>
      </c>
      <c r="E62" s="7">
        <f>STDEV('Решаемость 3 кл. р.я.'!E2:E60)</f>
        <v>9.7894440236940841E-2</v>
      </c>
      <c r="F62" s="7">
        <f>STDEV('Решаемость 3 кл. р.я.'!F2:F60)</f>
        <v>0.16601659479470854</v>
      </c>
      <c r="G62" s="7">
        <f>STDEV('Решаемость 3 кл. р.я.'!G2:G60)</f>
        <v>0.1935509097787414</v>
      </c>
      <c r="H62" s="7">
        <f>STDEV('Решаемость 3 кл. р.я.'!H2:H60)</f>
        <v>0.12537303211001261</v>
      </c>
      <c r="I62" s="7">
        <f>STDEV('Решаемость 3 кл. р.я.'!I2:I60)</f>
        <v>0.1657276195306279</v>
      </c>
      <c r="J62" s="7">
        <f>STDEV('Решаемость 3 кл. р.я.'!J2:J60)</f>
        <v>0.18437410466674284</v>
      </c>
      <c r="K62" s="7">
        <f>STDEV('Решаемость 3 кл. р.я.'!K2:K60)</f>
        <v>0.17149996618107932</v>
      </c>
      <c r="L62" s="7">
        <f>STDEV('Решаемость 3 кл. р.я.'!L2:L60)</f>
        <v>0.13027804145974842</v>
      </c>
      <c r="M62" s="7">
        <f>STDEV('Решаемость 3 кл. р.я.'!M2:M60)</f>
        <v>0.155982390446085</v>
      </c>
      <c r="N62" s="7">
        <f>STDEV('Решаемость 3 кл. р.я.'!N2:N60)</f>
        <v>0.14098509715892921</v>
      </c>
      <c r="O62" s="7">
        <f>STDEV('Решаемость 3 кл. р.я.'!O2:O60)</f>
        <v>0.1139431242968135</v>
      </c>
      <c r="P62" s="7">
        <f>STDEV('Решаемость 3 кл. р.я.'!P2:P60)</f>
        <v>0.16149145884327171</v>
      </c>
      <c r="Q62" s="7">
        <f>STDEV('Решаемость 3 кл. р.я.'!Q2:Q60)</f>
        <v>0.15208583087944091</v>
      </c>
      <c r="R62" s="7">
        <f>STDEV('Решаемость 3 кл. р.я.'!R2:R60)</f>
        <v>0.16047987215414808</v>
      </c>
      <c r="S62" s="7">
        <f>STDEV('Решаемость 3 кл. р.я.'!S2:S60)</f>
        <v>9.7141917233322966E-2</v>
      </c>
      <c r="T62" s="7">
        <f>STDEV('Решаемость 3 кл. р.я.'!T2:T60)</f>
        <v>0.13566471329512042</v>
      </c>
      <c r="U62" s="7">
        <f>STDEV('Решаемость 3 кл. р.я.'!U2:U60)</f>
        <v>0.17090061259466952</v>
      </c>
      <c r="V62" s="7">
        <f>STDEV('Решаемость 3 кл. р.я.'!V2:V60)</f>
        <v>0.1338793257097462</v>
      </c>
      <c r="W62" s="7">
        <f>STDEV('Решаемость 3 кл. р.я.'!W2:W60)</f>
        <v>0.16521050044251595</v>
      </c>
      <c r="X62" s="7">
        <f>STDEV('Решаемость 3 кл. р.я.'!X2:X60)</f>
        <v>0.16719357658960407</v>
      </c>
      <c r="Y62" s="7">
        <f>STDEV('Решаемость 3 кл. р.я.'!Y2:Y60)</f>
        <v>0.15270314510874569</v>
      </c>
    </row>
    <row r="63" spans="1:29" ht="18.75">
      <c r="A63" s="21" t="s">
        <v>17</v>
      </c>
      <c r="B63" s="22"/>
      <c r="C63" s="8">
        <f>C61+C62</f>
        <v>0.74879320028640883</v>
      </c>
      <c r="D63" s="8">
        <f t="shared" ref="D63:Y63" si="0">D61+D62</f>
        <v>1.0132027349045796</v>
      </c>
      <c r="E63" s="8">
        <f t="shared" si="0"/>
        <v>0.86032095012470133</v>
      </c>
      <c r="F63" s="8">
        <f t="shared" si="0"/>
        <v>0.87259061938049154</v>
      </c>
      <c r="G63" s="8">
        <f t="shared" si="0"/>
        <v>0.72642103270765634</v>
      </c>
      <c r="H63" s="8">
        <f t="shared" si="0"/>
        <v>0.78705127903678973</v>
      </c>
      <c r="I63" s="8">
        <f t="shared" si="0"/>
        <v>0.71302852813565187</v>
      </c>
      <c r="J63" s="8">
        <f t="shared" si="0"/>
        <v>0.87357773908683911</v>
      </c>
      <c r="K63" s="8">
        <f t="shared" si="0"/>
        <v>0.81006223234890407</v>
      </c>
      <c r="L63" s="8">
        <f t="shared" si="0"/>
        <v>0.87934271275851916</v>
      </c>
      <c r="M63" s="8">
        <f t="shared" si="0"/>
        <v>0.61295727018953772</v>
      </c>
      <c r="N63" s="8">
        <f t="shared" si="0"/>
        <v>0.84622293788581326</v>
      </c>
      <c r="O63" s="8">
        <f t="shared" si="0"/>
        <v>0.90977423065704865</v>
      </c>
      <c r="P63" s="8">
        <f t="shared" si="0"/>
        <v>0.90147007990152939</v>
      </c>
      <c r="Q63" s="8">
        <f t="shared" si="0"/>
        <v>0.77260961495212932</v>
      </c>
      <c r="R63" s="8">
        <f t="shared" si="0"/>
        <v>0.77485721047590117</v>
      </c>
      <c r="S63" s="8">
        <f t="shared" si="0"/>
        <v>0.98543694662936787</v>
      </c>
      <c r="T63" s="8">
        <f t="shared" si="0"/>
        <v>0.9686417309327473</v>
      </c>
      <c r="U63" s="8">
        <f t="shared" si="0"/>
        <v>0.84741050035522536</v>
      </c>
      <c r="V63" s="8">
        <f t="shared" si="0"/>
        <v>0.78460086499355164</v>
      </c>
      <c r="W63" s="8">
        <f t="shared" si="0"/>
        <v>0.9003788596087372</v>
      </c>
      <c r="X63" s="8">
        <f t="shared" si="0"/>
        <v>0.7468301345799836</v>
      </c>
      <c r="Y63" s="8">
        <f t="shared" si="0"/>
        <v>0.78792495162932297</v>
      </c>
    </row>
    <row r="64" spans="1:29" ht="18.75">
      <c r="A64" s="21" t="s">
        <v>18</v>
      </c>
      <c r="B64" s="22"/>
      <c r="C64" s="8">
        <f>C61-C62</f>
        <v>0.51109456026944367</v>
      </c>
      <c r="D64" s="8">
        <f t="shared" ref="D64:Y64" si="1">D61-D62</f>
        <v>0.82004151950482718</v>
      </c>
      <c r="E64" s="8">
        <f t="shared" si="1"/>
        <v>0.66453206965081968</v>
      </c>
      <c r="F64" s="8">
        <f t="shared" si="1"/>
        <v>0.54055742979107446</v>
      </c>
      <c r="G64" s="8">
        <f t="shared" si="1"/>
        <v>0.3393192131501736</v>
      </c>
      <c r="H64" s="8">
        <f t="shared" si="1"/>
        <v>0.53630521481676452</v>
      </c>
      <c r="I64" s="8">
        <f t="shared" si="1"/>
        <v>0.38157328907439614</v>
      </c>
      <c r="J64" s="8">
        <f t="shared" si="1"/>
        <v>0.50482952975335338</v>
      </c>
      <c r="K64" s="8">
        <f t="shared" si="1"/>
        <v>0.46706229998674542</v>
      </c>
      <c r="L64" s="8">
        <f t="shared" si="1"/>
        <v>0.61878662983902233</v>
      </c>
      <c r="M64" s="8">
        <f t="shared" si="1"/>
        <v>0.30099248929736766</v>
      </c>
      <c r="N64" s="8">
        <f t="shared" si="1"/>
        <v>0.56425274356795474</v>
      </c>
      <c r="O64" s="8">
        <f t="shared" si="1"/>
        <v>0.6818879820634216</v>
      </c>
      <c r="P64" s="8">
        <f t="shared" si="1"/>
        <v>0.57848716221498586</v>
      </c>
      <c r="Q64" s="8">
        <f t="shared" si="1"/>
        <v>0.46843795319324744</v>
      </c>
      <c r="R64" s="8">
        <f t="shared" si="1"/>
        <v>0.45389746616760507</v>
      </c>
      <c r="S64" s="8">
        <f t="shared" si="1"/>
        <v>0.79115311216272188</v>
      </c>
      <c r="T64" s="8">
        <f t="shared" si="1"/>
        <v>0.69731230434250646</v>
      </c>
      <c r="U64" s="8">
        <f t="shared" si="1"/>
        <v>0.50560927516588638</v>
      </c>
      <c r="V64" s="8">
        <f t="shared" si="1"/>
        <v>0.51684221357405935</v>
      </c>
      <c r="W64" s="8">
        <f t="shared" si="1"/>
        <v>0.5699578587237053</v>
      </c>
      <c r="X64" s="8">
        <f t="shared" si="1"/>
        <v>0.4124429814007754</v>
      </c>
      <c r="Y64" s="8">
        <f t="shared" si="1"/>
        <v>0.48251866141183153</v>
      </c>
    </row>
  </sheetData>
  <dataConsolidate/>
  <mergeCells count="3">
    <mergeCell ref="A62:B62"/>
    <mergeCell ref="A63:B63"/>
    <mergeCell ref="A64:B64"/>
  </mergeCells>
  <conditionalFormatting sqref="C2:L61 D2:Y60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64"/>
  <sheetViews>
    <sheetView topLeftCell="H43" workbookViewId="0">
      <selection sqref="A1:Y60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22" width="13.42578125" customWidth="1"/>
    <col min="23" max="25" width="11.85546875" customWidth="1"/>
  </cols>
  <sheetData>
    <row r="1" spans="1:29" ht="157.5">
      <c r="A1" s="1" t="s">
        <v>0</v>
      </c>
      <c r="B1" s="1" t="s">
        <v>1</v>
      </c>
      <c r="C1" s="1" t="s">
        <v>23</v>
      </c>
      <c r="D1" s="1" t="s">
        <v>24</v>
      </c>
      <c r="E1" s="1" t="s">
        <v>35</v>
      </c>
      <c r="F1" s="1" t="s">
        <v>25</v>
      </c>
      <c r="G1" s="1" t="s">
        <v>26</v>
      </c>
      <c r="H1" s="1" t="s">
        <v>36</v>
      </c>
      <c r="I1" s="1" t="s">
        <v>37</v>
      </c>
      <c r="J1" s="1" t="s">
        <v>27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1" t="s">
        <v>28</v>
      </c>
      <c r="R1" s="1" t="s">
        <v>44</v>
      </c>
      <c r="S1" s="1" t="s">
        <v>45</v>
      </c>
      <c r="T1" s="1" t="s">
        <v>29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6" t="s">
        <v>2</v>
      </c>
      <c r="AA1" s="1" t="s">
        <v>3</v>
      </c>
      <c r="AB1" s="1" t="s">
        <v>4</v>
      </c>
      <c r="AC1" s="1" t="s">
        <v>5</v>
      </c>
    </row>
    <row r="2" spans="1:29" ht="15.75">
      <c r="A2" s="1" t="s">
        <v>6</v>
      </c>
      <c r="B2" s="16">
        <v>67</v>
      </c>
      <c r="C2" s="17" t="str">
        <f>IF('Решаемость 3 кл. р.я.'!C2&lt;'Необъективность 3 кл. р.я.'!C$63,"ДА","НЕТ")</f>
        <v>ДА</v>
      </c>
      <c r="D2" s="17" t="str">
        <f>IF('Решаемость 3 кл. р.я.'!D2&lt;'Необъективность 3 кл. р.я.'!D$63,"ДА","НЕТ")</f>
        <v>ДА</v>
      </c>
      <c r="E2" s="17" t="str">
        <f>IF('Решаемость 3 кл. р.я.'!E2&lt;'Необъективность 3 кл. р.я.'!E$63,"ДА","НЕТ")</f>
        <v>ДА</v>
      </c>
      <c r="F2" s="17" t="str">
        <f>IF('Решаемость 3 кл. р.я.'!F2&lt;'Необъективность 3 кл. р.я.'!F$63,"ДА","НЕТ")</f>
        <v>ДА</v>
      </c>
      <c r="G2" s="17" t="str">
        <f>IF('Решаемость 3 кл. р.я.'!G2&lt;'Необъективность 3 кл. р.я.'!G$63,"ДА","НЕТ")</f>
        <v>ДА</v>
      </c>
      <c r="H2" s="17" t="str">
        <f>IF('Решаемость 3 кл. р.я.'!H2&lt;'Необъективность 3 кл. р.я.'!H$63,"ДА","НЕТ")</f>
        <v>ДА</v>
      </c>
      <c r="I2" s="17" t="str">
        <f>IF('Решаемость 3 кл. р.я.'!I2&lt;'Необъективность 3 кл. р.я.'!I$63,"ДА","НЕТ")</f>
        <v>ДА</v>
      </c>
      <c r="J2" s="17" t="str">
        <f>IF('Решаемость 3 кл. р.я.'!J2&lt;'Необъективность 3 кл. р.я.'!J$63,"ДА","НЕТ")</f>
        <v>ДА</v>
      </c>
      <c r="K2" s="17" t="str">
        <f>IF('Решаемость 3 кл. р.я.'!K2&lt;'Необъективность 3 кл. р.я.'!K$63,"ДА","НЕТ")</f>
        <v>ДА</v>
      </c>
      <c r="L2" s="17" t="str">
        <f>IF('Решаемость 3 кл. р.я.'!L2&lt;'Необъективность 3 кл. р.я.'!L$63,"ДА","НЕТ")</f>
        <v>ДА</v>
      </c>
      <c r="M2" s="17" t="str">
        <f>IF('Решаемость 3 кл. р.я.'!M2&lt;'Необъективность 3 кл. р.я.'!M$63,"ДА","НЕТ")</f>
        <v>ДА</v>
      </c>
      <c r="N2" s="17" t="str">
        <f>IF('Решаемость 3 кл. р.я.'!N2&lt;'Необъективность 3 кл. р.я.'!N$63,"ДА","НЕТ")</f>
        <v>ДА</v>
      </c>
      <c r="O2" s="17" t="str">
        <f>IF('Решаемость 3 кл. р.я.'!O2&lt;'Необъективность 3 кл. р.я.'!O$63,"ДА","НЕТ")</f>
        <v>ДА</v>
      </c>
      <c r="P2" s="17" t="str">
        <f>IF('Решаемость 3 кл. р.я.'!P2&lt;'Необъективность 3 кл. р.я.'!P$63,"ДА","НЕТ")</f>
        <v>ДА</v>
      </c>
      <c r="Q2" s="17" t="str">
        <f>IF('Решаемость 3 кл. р.я.'!Q2&lt;'Необъективность 3 кл. р.я.'!Q$63,"ДА","НЕТ")</f>
        <v>ДА</v>
      </c>
      <c r="R2" s="17" t="str">
        <f>IF('Решаемость 3 кл. р.я.'!R2&lt;'Необъективность 3 кл. р.я.'!R$63,"ДА","НЕТ")</f>
        <v>ДА</v>
      </c>
      <c r="S2" s="17" t="str">
        <f>IF('Решаемость 3 кл. р.я.'!S2&lt;'Необъективность 3 кл. р.я.'!S$63,"ДА","НЕТ")</f>
        <v>ДА</v>
      </c>
      <c r="T2" s="17" t="str">
        <f>IF('Решаемость 3 кл. р.я.'!T2&lt;'Необъективность 3 кл. р.я.'!T$63,"ДА","НЕТ")</f>
        <v>ДА</v>
      </c>
      <c r="U2" s="17" t="str">
        <f>IF('Решаемость 3 кл. р.я.'!U2&lt;'Необъективность 3 кл. р.я.'!U$63,"ДА","НЕТ")</f>
        <v>ДА</v>
      </c>
      <c r="V2" s="17" t="str">
        <f>IF('Решаемость 3 кл. р.я.'!V2&lt;'Необъективность 3 кл. р.я.'!V$63,"ДА","НЕТ")</f>
        <v>ДА</v>
      </c>
      <c r="W2" s="17" t="str">
        <f>IF('Решаемость 3 кл. р.я.'!W2&lt;'Необъективность 3 кл. р.я.'!W$63,"ДА","НЕТ")</f>
        <v>ДА</v>
      </c>
      <c r="X2" s="17" t="str">
        <f>IF('Решаемость 3 кл. р.я.'!X2&lt;'Необъективность 3 кл. р.я.'!X$63,"ДА","НЕТ")</f>
        <v>ДА</v>
      </c>
      <c r="Y2" s="17" t="str">
        <f>IF('Решаемость 3 кл. р.я.'!Y2&lt;'Необъективность 3 кл. р.я.'!Y$63,"ДА","НЕТ")</f>
        <v>ДА</v>
      </c>
      <c r="Z2" s="17">
        <f>'Результаты 3 кл. р.я.'!Z2/'Результаты 3 кл. р.я.'!$B2</f>
        <v>0.11940298507462686</v>
      </c>
      <c r="AA2" s="17">
        <f>'Результаты 3 кл. р.я.'!AA2/'Результаты 3 кл. р.я.'!$B2</f>
        <v>0.34328358208955223</v>
      </c>
      <c r="AB2" s="17">
        <f>'Результаты 3 кл. р.я.'!AB2/'Результаты 3 кл. р.я.'!$B2</f>
        <v>0.40298507462686567</v>
      </c>
      <c r="AC2" s="17">
        <f>'Результаты 3 кл. р.я.'!AC2/'Результаты 3 кл. р.я.'!$B2</f>
        <v>0.13432835820895522</v>
      </c>
    </row>
    <row r="3" spans="1:29" ht="15.75">
      <c r="A3" s="1" t="s">
        <v>7</v>
      </c>
      <c r="B3" s="16">
        <v>86</v>
      </c>
      <c r="C3" s="17" t="str">
        <f>IF('Решаемость 3 кл. р.я.'!C3&lt;'Необъективность 3 кл. р.я.'!C$63,"ДА","НЕТ")</f>
        <v>ДА</v>
      </c>
      <c r="D3" s="17" t="str">
        <f>IF('Решаемость 3 кл. р.я.'!D3&lt;'Необъективность 3 кл. р.я.'!D$63,"ДА","НЕТ")</f>
        <v>ДА</v>
      </c>
      <c r="E3" s="17" t="str">
        <f>IF('Решаемость 3 кл. р.я.'!E3&lt;'Необъективность 3 кл. р.я.'!E$63,"ДА","НЕТ")</f>
        <v>ДА</v>
      </c>
      <c r="F3" s="17" t="str">
        <f>IF('Решаемость 3 кл. р.я.'!F3&lt;'Необъективность 3 кл. р.я.'!F$63,"ДА","НЕТ")</f>
        <v>ДА</v>
      </c>
      <c r="G3" s="17" t="str">
        <f>IF('Решаемость 3 кл. р.я.'!G3&lt;'Необъективность 3 кл. р.я.'!G$63,"ДА","НЕТ")</f>
        <v>ДА</v>
      </c>
      <c r="H3" s="17" t="str">
        <f>IF('Решаемость 3 кл. р.я.'!H3&lt;'Необъективность 3 кл. р.я.'!H$63,"ДА","НЕТ")</f>
        <v>ДА</v>
      </c>
      <c r="I3" s="17" t="str">
        <f>IF('Решаемость 3 кл. р.я.'!I3&lt;'Необъективность 3 кл. р.я.'!I$63,"ДА","НЕТ")</f>
        <v>ДА</v>
      </c>
      <c r="J3" s="17" t="str">
        <f>IF('Решаемость 3 кл. р.я.'!J3&lt;'Необъективность 3 кл. р.я.'!J$63,"ДА","НЕТ")</f>
        <v>ДА</v>
      </c>
      <c r="K3" s="17" t="str">
        <f>IF('Решаемость 3 кл. р.я.'!K3&lt;'Необъективность 3 кл. р.я.'!K$63,"ДА","НЕТ")</f>
        <v>ДА</v>
      </c>
      <c r="L3" s="17" t="str">
        <f>IF('Решаемость 3 кл. р.я.'!L3&lt;'Необъективность 3 кл. р.я.'!L$63,"ДА","НЕТ")</f>
        <v>ДА</v>
      </c>
      <c r="M3" s="17" t="str">
        <f>IF('Решаемость 3 кл. р.я.'!M3&lt;'Необъективность 3 кл. р.я.'!M$63,"ДА","НЕТ")</f>
        <v>ДА</v>
      </c>
      <c r="N3" s="17" t="str">
        <f>IF('Решаемость 3 кл. р.я.'!N3&lt;'Необъективность 3 кл. р.я.'!N$63,"ДА","НЕТ")</f>
        <v>ДА</v>
      </c>
      <c r="O3" s="17" t="str">
        <f>IF('Решаемость 3 кл. р.я.'!O3&lt;'Необъективность 3 кл. р.я.'!O$63,"ДА","НЕТ")</f>
        <v>ДА</v>
      </c>
      <c r="P3" s="17" t="str">
        <f>IF('Решаемость 3 кл. р.я.'!P3&lt;'Необъективность 3 кл. р.я.'!P$63,"ДА","НЕТ")</f>
        <v>ДА</v>
      </c>
      <c r="Q3" s="17" t="str">
        <f>IF('Решаемость 3 кл. р.я.'!Q3&lt;'Необъективность 3 кл. р.я.'!Q$63,"ДА","НЕТ")</f>
        <v>ДА</v>
      </c>
      <c r="R3" s="17" t="str">
        <f>IF('Решаемость 3 кл. р.я.'!R3&lt;'Необъективность 3 кл. р.я.'!R$63,"ДА","НЕТ")</f>
        <v>ДА</v>
      </c>
      <c r="S3" s="17" t="str">
        <f>IF('Решаемость 3 кл. р.я.'!S3&lt;'Необъективность 3 кл. р.я.'!S$63,"ДА","НЕТ")</f>
        <v>ДА</v>
      </c>
      <c r="T3" s="17" t="str">
        <f>IF('Решаемость 3 кл. р.я.'!T3&lt;'Необъективность 3 кл. р.я.'!T$63,"ДА","НЕТ")</f>
        <v>ДА</v>
      </c>
      <c r="U3" s="17" t="str">
        <f>IF('Решаемость 3 кл. р.я.'!U3&lt;'Необъективность 3 кл. р.я.'!U$63,"ДА","НЕТ")</f>
        <v>ДА</v>
      </c>
      <c r="V3" s="17" t="str">
        <f>IF('Решаемость 3 кл. р.я.'!V3&lt;'Необъективность 3 кл. р.я.'!V$63,"ДА","НЕТ")</f>
        <v>ДА</v>
      </c>
      <c r="W3" s="17" t="str">
        <f>IF('Решаемость 3 кл. р.я.'!W3&lt;'Необъективность 3 кл. р.я.'!W$63,"ДА","НЕТ")</f>
        <v>ДА</v>
      </c>
      <c r="X3" s="17" t="str">
        <f>IF('Решаемость 3 кл. р.я.'!X3&lt;'Необъективность 3 кл. р.я.'!X$63,"ДА","НЕТ")</f>
        <v>ДА</v>
      </c>
      <c r="Y3" s="17" t="str">
        <f>IF('Решаемость 3 кл. р.я.'!Y3&lt;'Необъективность 3 кл. р.я.'!Y$63,"ДА","НЕТ")</f>
        <v>ДА</v>
      </c>
      <c r="Z3" s="17">
        <f>'Результаты 3 кл. р.я.'!Z3/'Результаты 3 кл. р.я.'!$B3</f>
        <v>9.3023255813953487E-2</v>
      </c>
      <c r="AA3" s="17">
        <f>'Результаты 3 кл. р.я.'!AA3/'Результаты 3 кл. р.я.'!$B3</f>
        <v>0.5</v>
      </c>
      <c r="AB3" s="17">
        <f>'Результаты 3 кл. р.я.'!AB3/'Результаты 3 кл. р.я.'!$B3</f>
        <v>0.32558139534883723</v>
      </c>
      <c r="AC3" s="17">
        <f>'Результаты 3 кл. р.я.'!AC3/'Результаты 3 кл. р.я.'!$B3</f>
        <v>8.1395348837209308E-2</v>
      </c>
    </row>
    <row r="4" spans="1:29" ht="15.75">
      <c r="A4" s="1" t="s">
        <v>51</v>
      </c>
      <c r="B4" s="16">
        <v>2</v>
      </c>
      <c r="C4" s="17" t="str">
        <f>IF('Решаемость 3 кл. р.я.'!C4&lt;'Необъективность 3 кл. р.я.'!C$63,"ДА","НЕТ")</f>
        <v>ДА</v>
      </c>
      <c r="D4" s="17" t="str">
        <f>IF('Решаемость 3 кл. р.я.'!D4&lt;'Необъективность 3 кл. р.я.'!D$63,"ДА","НЕТ")</f>
        <v>ДА</v>
      </c>
      <c r="E4" s="17" t="str">
        <f>IF('Решаемость 3 кл. р.я.'!E4&lt;'Необъективность 3 кл. р.я.'!E$63,"ДА","НЕТ")</f>
        <v>НЕТ</v>
      </c>
      <c r="F4" s="17" t="str">
        <f>IF('Решаемость 3 кл. р.я.'!F4&lt;'Необъективность 3 кл. р.я.'!F$63,"ДА","НЕТ")</f>
        <v>НЕТ</v>
      </c>
      <c r="G4" s="17" t="str">
        <f>IF('Решаемость 3 кл. р.я.'!G4&lt;'Необъективность 3 кл. р.я.'!G$63,"ДА","НЕТ")</f>
        <v>НЕТ</v>
      </c>
      <c r="H4" s="17" t="str">
        <f>IF('Решаемость 3 кл. р.я.'!H4&lt;'Необъективность 3 кл. р.я.'!H$63,"ДА","НЕТ")</f>
        <v>ДА</v>
      </c>
      <c r="I4" s="17" t="str">
        <f>IF('Решаемость 3 кл. р.я.'!I4&lt;'Необъективность 3 кл. р.я.'!I$63,"ДА","НЕТ")</f>
        <v>ДА</v>
      </c>
      <c r="J4" s="17" t="str">
        <f>IF('Решаемость 3 кл. р.я.'!J4&lt;'Необъективность 3 кл. р.я.'!J$63,"ДА","НЕТ")</f>
        <v>НЕТ</v>
      </c>
      <c r="K4" s="17" t="str">
        <f>IF('Решаемость 3 кл. р.я.'!K4&lt;'Необъективность 3 кл. р.я.'!K$63,"ДА","НЕТ")</f>
        <v>НЕТ</v>
      </c>
      <c r="L4" s="17" t="str">
        <f>IF('Решаемость 3 кл. р.я.'!L4&lt;'Необъективность 3 кл. р.я.'!L$63,"ДА","НЕТ")</f>
        <v>ДА</v>
      </c>
      <c r="M4" s="17" t="str">
        <f>IF('Решаемость 3 кл. р.я.'!M4&lt;'Необъективность 3 кл. р.я.'!M$63,"ДА","НЕТ")</f>
        <v>ДА</v>
      </c>
      <c r="N4" s="17" t="str">
        <f>IF('Решаемость 3 кл. р.я.'!N4&lt;'Необъективность 3 кл. р.я.'!N$63,"ДА","НЕТ")</f>
        <v>ДА</v>
      </c>
      <c r="O4" s="17" t="str">
        <f>IF('Решаемость 3 кл. р.я.'!O4&lt;'Необъективность 3 кл. р.я.'!O$63,"ДА","НЕТ")</f>
        <v>ДА</v>
      </c>
      <c r="P4" s="17" t="str">
        <f>IF('Решаемость 3 кл. р.я.'!P4&lt;'Необъективность 3 кл. р.я.'!P$63,"ДА","НЕТ")</f>
        <v>ДА</v>
      </c>
      <c r="Q4" s="17" t="str">
        <f>IF('Решаемость 3 кл. р.я.'!Q4&lt;'Необъективность 3 кл. р.я.'!Q$63,"ДА","НЕТ")</f>
        <v>НЕТ</v>
      </c>
      <c r="R4" s="17" t="str">
        <f>IF('Решаемость 3 кл. р.я.'!R4&lt;'Необъективность 3 кл. р.я.'!R$63,"ДА","НЕТ")</f>
        <v>НЕТ</v>
      </c>
      <c r="S4" s="17" t="str">
        <f>IF('Решаемость 3 кл. р.я.'!S4&lt;'Необъективность 3 кл. р.я.'!S$63,"ДА","НЕТ")</f>
        <v>ДА</v>
      </c>
      <c r="T4" s="17" t="str">
        <f>IF('Решаемость 3 кл. р.я.'!T4&lt;'Необъективность 3 кл. р.я.'!T$63,"ДА","НЕТ")</f>
        <v>ДА</v>
      </c>
      <c r="U4" s="17" t="str">
        <f>IF('Решаемость 3 кл. р.я.'!U4&lt;'Необъективность 3 кл. р.я.'!U$63,"ДА","НЕТ")</f>
        <v>НЕТ</v>
      </c>
      <c r="V4" s="17" t="str">
        <f>IF('Решаемость 3 кл. р.я.'!V4&lt;'Необъективность 3 кл. р.я.'!V$63,"ДА","НЕТ")</f>
        <v>НЕТ</v>
      </c>
      <c r="W4" s="17" t="str">
        <f>IF('Решаемость 3 кл. р.я.'!W4&lt;'Необъективность 3 кл. р.я.'!W$63,"ДА","НЕТ")</f>
        <v>ДА</v>
      </c>
      <c r="X4" s="17" t="str">
        <f>IF('Решаемость 3 кл. р.я.'!X4&lt;'Необъективность 3 кл. р.я.'!X$63,"ДА","НЕТ")</f>
        <v>ДА</v>
      </c>
      <c r="Y4" s="17" t="str">
        <f>IF('Решаемость 3 кл. р.я.'!Y4&lt;'Необъективность 3 кл. р.я.'!Y$63,"ДА","НЕТ")</f>
        <v>ДА</v>
      </c>
      <c r="Z4" s="17">
        <f>'Результаты 3 кл. р.я.'!Z4/'Результаты 3 кл. р.я.'!$B4</f>
        <v>0</v>
      </c>
      <c r="AA4" s="17">
        <f>'Результаты 3 кл. р.я.'!AA4/'Результаты 3 кл. р.я.'!$B4</f>
        <v>0.5</v>
      </c>
      <c r="AB4" s="17">
        <f>'Результаты 3 кл. р.я.'!AB4/'Результаты 3 кл. р.я.'!$B4</f>
        <v>0.5</v>
      </c>
      <c r="AC4" s="17">
        <f>'Результаты 3 кл. р.я.'!AC4/'Результаты 3 кл. р.я.'!$B4</f>
        <v>0</v>
      </c>
    </row>
    <row r="5" spans="1:29" ht="15.75">
      <c r="A5" s="1" t="s">
        <v>22</v>
      </c>
      <c r="B5" s="16">
        <v>1</v>
      </c>
      <c r="C5" s="17" t="str">
        <f>IF('Решаемость 3 кл. р.я.'!C5&lt;'Необъективность 3 кл. р.я.'!C$63,"ДА","НЕТ")</f>
        <v>ДА</v>
      </c>
      <c r="D5" s="17" t="str">
        <f>IF('Решаемость 3 кл. р.я.'!D5&lt;'Необъективность 3 кл. р.я.'!D$63,"ДА","НЕТ")</f>
        <v>ДА</v>
      </c>
      <c r="E5" s="17" t="str">
        <f>IF('Решаемость 3 кл. р.я.'!E5&lt;'Необъективность 3 кл. р.я.'!E$63,"ДА","НЕТ")</f>
        <v>НЕТ</v>
      </c>
      <c r="F5" s="17" t="str">
        <f>IF('Решаемость 3 кл. р.я.'!F5&lt;'Необъективность 3 кл. р.я.'!F$63,"ДА","НЕТ")</f>
        <v>НЕТ</v>
      </c>
      <c r="G5" s="17" t="str">
        <f>IF('Решаемость 3 кл. р.я.'!G5&lt;'Необъективность 3 кл. р.я.'!G$63,"ДА","НЕТ")</f>
        <v>ДА</v>
      </c>
      <c r="H5" s="17" t="str">
        <f>IF('Решаемость 3 кл. р.я.'!H5&lt;'Необъективность 3 кл. р.я.'!H$63,"ДА","НЕТ")</f>
        <v>НЕТ</v>
      </c>
      <c r="I5" s="17" t="str">
        <f>IF('Решаемость 3 кл. р.я.'!I5&lt;'Необъективность 3 кл. р.я.'!I$63,"ДА","НЕТ")</f>
        <v>ДА</v>
      </c>
      <c r="J5" s="17" t="str">
        <f>IF('Решаемость 3 кл. р.я.'!J5&lt;'Необъективность 3 кл. р.я.'!J$63,"ДА","НЕТ")</f>
        <v>НЕТ</v>
      </c>
      <c r="K5" s="17" t="str">
        <f>IF('Решаемость 3 кл. р.я.'!K5&lt;'Необъективность 3 кл. р.я.'!K$63,"ДА","НЕТ")</f>
        <v>НЕТ</v>
      </c>
      <c r="L5" s="17" t="str">
        <f>IF('Решаемость 3 кл. р.я.'!L5&lt;'Необъективность 3 кл. р.я.'!L$63,"ДА","НЕТ")</f>
        <v>НЕТ</v>
      </c>
      <c r="M5" s="17" t="str">
        <f>IF('Решаемость 3 кл. р.я.'!M5&lt;'Необъективность 3 кл. р.я.'!M$63,"ДА","НЕТ")</f>
        <v>ДА</v>
      </c>
      <c r="N5" s="17" t="str">
        <f>IF('Решаемость 3 кл. р.я.'!N5&lt;'Необъективность 3 кл. р.я.'!N$63,"ДА","НЕТ")</f>
        <v>НЕТ</v>
      </c>
      <c r="O5" s="17" t="str">
        <f>IF('Решаемость 3 кл. р.я.'!O5&lt;'Необъективность 3 кл. р.я.'!O$63,"ДА","НЕТ")</f>
        <v>НЕТ</v>
      </c>
      <c r="P5" s="17" t="str">
        <f>IF('Решаемость 3 кл. р.я.'!P5&lt;'Необъективность 3 кл. р.я.'!P$63,"ДА","НЕТ")</f>
        <v>ДА</v>
      </c>
      <c r="Q5" s="17" t="str">
        <f>IF('Решаемость 3 кл. р.я.'!Q5&lt;'Необъективность 3 кл. р.я.'!Q$63,"ДА","НЕТ")</f>
        <v>НЕТ</v>
      </c>
      <c r="R5" s="17" t="str">
        <f>IF('Решаемость 3 кл. р.я.'!R5&lt;'Необъективность 3 кл. р.я.'!R$63,"ДА","НЕТ")</f>
        <v>НЕТ</v>
      </c>
      <c r="S5" s="17" t="str">
        <f>IF('Решаемость 3 кл. р.я.'!S5&lt;'Необъективность 3 кл. р.я.'!S$63,"ДА","НЕТ")</f>
        <v>НЕТ</v>
      </c>
      <c r="T5" s="17" t="str">
        <f>IF('Решаемость 3 кл. р.я.'!T5&lt;'Необъективность 3 кл. р.я.'!T$63,"ДА","НЕТ")</f>
        <v>НЕТ</v>
      </c>
      <c r="U5" s="17" t="str">
        <f>IF('Решаемость 3 кл. р.я.'!U5&lt;'Необъективность 3 кл. р.я.'!U$63,"ДА","НЕТ")</f>
        <v>НЕТ</v>
      </c>
      <c r="V5" s="17" t="str">
        <f>IF('Решаемость 3 кл. р.я.'!V5&lt;'Необъективность 3 кл. р.я.'!V$63,"ДА","НЕТ")</f>
        <v>ДА</v>
      </c>
      <c r="W5" s="17" t="str">
        <f>IF('Решаемость 3 кл. р.я.'!W5&lt;'Необъективность 3 кл. р.я.'!W$63,"ДА","НЕТ")</f>
        <v>НЕТ</v>
      </c>
      <c r="X5" s="17" t="str">
        <f>IF('Решаемость 3 кл. р.я.'!X5&lt;'Необъективность 3 кл. р.я.'!X$63,"ДА","НЕТ")</f>
        <v>ДА</v>
      </c>
      <c r="Y5" s="17" t="str">
        <f>IF('Решаемость 3 кл. р.я.'!Y5&lt;'Необъективность 3 кл. р.я.'!Y$63,"ДА","НЕТ")</f>
        <v>ДА</v>
      </c>
      <c r="Z5" s="17">
        <f>'Результаты 3 кл. р.я.'!Z5/'Результаты 3 кл. р.я.'!$B5</f>
        <v>0</v>
      </c>
      <c r="AA5" s="17">
        <f>'Результаты 3 кл. р.я.'!AA5/'Результаты 3 кл. р.я.'!$B5</f>
        <v>1</v>
      </c>
      <c r="AB5" s="17">
        <f>'Результаты 3 кл. р.я.'!AB5/'Результаты 3 кл. р.я.'!$B5</f>
        <v>0</v>
      </c>
      <c r="AC5" s="17">
        <f>'Результаты 3 кл. р.я.'!AC5/'Результаты 3 кл. р.я.'!$B5</f>
        <v>0</v>
      </c>
    </row>
    <row r="6" spans="1:29" ht="15.75">
      <c r="A6" s="1" t="s">
        <v>8</v>
      </c>
      <c r="B6" s="16">
        <v>49</v>
      </c>
      <c r="C6" s="17" t="str">
        <f>IF('Решаемость 3 кл. р.я.'!C6&lt;'Необъективность 3 кл. р.я.'!C$63,"ДА","НЕТ")</f>
        <v>ДА</v>
      </c>
      <c r="D6" s="17" t="str">
        <f>IF('Решаемость 3 кл. р.я.'!D6&lt;'Необъективность 3 кл. р.я.'!D$63,"ДА","НЕТ")</f>
        <v>ДА</v>
      </c>
      <c r="E6" s="17" t="str">
        <f>IF('Решаемость 3 кл. р.я.'!E6&lt;'Необъективность 3 кл. р.я.'!E$63,"ДА","НЕТ")</f>
        <v>ДА</v>
      </c>
      <c r="F6" s="17" t="str">
        <f>IF('Решаемость 3 кл. р.я.'!F6&lt;'Необъективность 3 кл. р.я.'!F$63,"ДА","НЕТ")</f>
        <v>ДА</v>
      </c>
      <c r="G6" s="17" t="str">
        <f>IF('Решаемость 3 кл. р.я.'!G6&lt;'Необъективность 3 кл. р.я.'!G$63,"ДА","НЕТ")</f>
        <v>ДА</v>
      </c>
      <c r="H6" s="17" t="str">
        <f>IF('Решаемость 3 кл. р.я.'!H6&lt;'Необъективность 3 кл. р.я.'!H$63,"ДА","НЕТ")</f>
        <v>ДА</v>
      </c>
      <c r="I6" s="17" t="str">
        <f>IF('Решаемость 3 кл. р.я.'!I6&lt;'Необъективность 3 кл. р.я.'!I$63,"ДА","НЕТ")</f>
        <v>ДА</v>
      </c>
      <c r="J6" s="17" t="str">
        <f>IF('Решаемость 3 кл. р.я.'!J6&lt;'Необъективность 3 кл. р.я.'!J$63,"ДА","НЕТ")</f>
        <v>НЕТ</v>
      </c>
      <c r="K6" s="17" t="str">
        <f>IF('Решаемость 3 кл. р.я.'!K6&lt;'Необъективность 3 кл. р.я.'!K$63,"ДА","НЕТ")</f>
        <v>ДА</v>
      </c>
      <c r="L6" s="17" t="str">
        <f>IF('Решаемость 3 кл. р.я.'!L6&lt;'Необъективность 3 кл. р.я.'!L$63,"ДА","НЕТ")</f>
        <v>ДА</v>
      </c>
      <c r="M6" s="17" t="str">
        <f>IF('Решаемость 3 кл. р.я.'!M6&lt;'Необъективность 3 кл. р.я.'!M$63,"ДА","НЕТ")</f>
        <v>ДА</v>
      </c>
      <c r="N6" s="17" t="str">
        <f>IF('Решаемость 3 кл. р.я.'!N6&lt;'Необъективность 3 кл. р.я.'!N$63,"ДА","НЕТ")</f>
        <v>ДА</v>
      </c>
      <c r="O6" s="17" t="str">
        <f>IF('Решаемость 3 кл. р.я.'!O6&lt;'Необъективность 3 кл. р.я.'!O$63,"ДА","НЕТ")</f>
        <v>ДА</v>
      </c>
      <c r="P6" s="17" t="str">
        <f>IF('Решаемость 3 кл. р.я.'!P6&lt;'Необъективность 3 кл. р.я.'!P$63,"ДА","НЕТ")</f>
        <v>ДА</v>
      </c>
      <c r="Q6" s="17" t="str">
        <f>IF('Решаемость 3 кл. р.я.'!Q6&lt;'Необъективность 3 кл. р.я.'!Q$63,"ДА","НЕТ")</f>
        <v>ДА</v>
      </c>
      <c r="R6" s="17" t="str">
        <f>IF('Решаемость 3 кл. р.я.'!R6&lt;'Необъективность 3 кл. р.я.'!R$63,"ДА","НЕТ")</f>
        <v>ДА</v>
      </c>
      <c r="S6" s="17" t="str">
        <f>IF('Решаемость 3 кл. р.я.'!S6&lt;'Необъективность 3 кл. р.я.'!S$63,"ДА","НЕТ")</f>
        <v>ДА</v>
      </c>
      <c r="T6" s="17" t="str">
        <f>IF('Решаемость 3 кл. р.я.'!T6&lt;'Необъективность 3 кл. р.я.'!T$63,"ДА","НЕТ")</f>
        <v>ДА</v>
      </c>
      <c r="U6" s="17" t="str">
        <f>IF('Решаемость 3 кл. р.я.'!U6&lt;'Необъективность 3 кл. р.я.'!U$63,"ДА","НЕТ")</f>
        <v>ДА</v>
      </c>
      <c r="V6" s="17" t="str">
        <f>IF('Решаемость 3 кл. р.я.'!V6&lt;'Необъективность 3 кл. р.я.'!V$63,"ДА","НЕТ")</f>
        <v>ДА</v>
      </c>
      <c r="W6" s="17" t="str">
        <f>IF('Решаемость 3 кл. р.я.'!W6&lt;'Необъективность 3 кл. р.я.'!W$63,"ДА","НЕТ")</f>
        <v>ДА</v>
      </c>
      <c r="X6" s="17" t="str">
        <f>IF('Решаемость 3 кл. р.я.'!X6&lt;'Необъективность 3 кл. р.я.'!X$63,"ДА","НЕТ")</f>
        <v>ДА</v>
      </c>
      <c r="Y6" s="17" t="str">
        <f>IF('Решаемость 3 кл. р.я.'!Y6&lt;'Необъективность 3 кл. р.я.'!Y$63,"ДА","НЕТ")</f>
        <v>ДА</v>
      </c>
      <c r="Z6" s="17">
        <f>'Результаты 3 кл. р.я.'!Z6/'Результаты 3 кл. р.я.'!$B6</f>
        <v>0.12244897959183673</v>
      </c>
      <c r="AA6" s="17">
        <f>'Результаты 3 кл. р.я.'!AA6/'Результаты 3 кл. р.я.'!$B6</f>
        <v>0.30612244897959184</v>
      </c>
      <c r="AB6" s="17">
        <f>'Результаты 3 кл. р.я.'!AB6/'Результаты 3 кл. р.я.'!$B6</f>
        <v>0.38775510204081631</v>
      </c>
      <c r="AC6" s="17">
        <f>'Результаты 3 кл. р.я.'!AC6/'Результаты 3 кл. р.я.'!$B6</f>
        <v>0.18367346938775511</v>
      </c>
    </row>
    <row r="7" spans="1:29" ht="15.75">
      <c r="A7" s="1" t="s">
        <v>9</v>
      </c>
      <c r="B7" s="16">
        <v>9</v>
      </c>
      <c r="C7" s="17" t="str">
        <f>IF('Решаемость 3 кл. р.я.'!C7&lt;'Необъективность 3 кл. р.я.'!C$63,"ДА","НЕТ")</f>
        <v>ДА</v>
      </c>
      <c r="D7" s="17" t="str">
        <f>IF('Решаемость 3 кл. р.я.'!D7&lt;'Необъективность 3 кл. р.я.'!D$63,"ДА","НЕТ")</f>
        <v>ДА</v>
      </c>
      <c r="E7" s="17" t="str">
        <f>IF('Решаемость 3 кл. р.я.'!E7&lt;'Необъективность 3 кл. р.я.'!E$63,"ДА","НЕТ")</f>
        <v>ДА</v>
      </c>
      <c r="F7" s="17" t="str">
        <f>IF('Решаемость 3 кл. р.я.'!F7&lt;'Необъективность 3 кл. р.я.'!F$63,"ДА","НЕТ")</f>
        <v>ДА</v>
      </c>
      <c r="G7" s="17" t="str">
        <f>IF('Решаемость 3 кл. р.я.'!G7&lt;'Необъективность 3 кл. р.я.'!G$63,"ДА","НЕТ")</f>
        <v>ДА</v>
      </c>
      <c r="H7" s="17" t="str">
        <f>IF('Решаемость 3 кл. р.я.'!H7&lt;'Необъективность 3 кл. р.я.'!H$63,"ДА","НЕТ")</f>
        <v>ДА</v>
      </c>
      <c r="I7" s="17" t="str">
        <f>IF('Решаемость 3 кл. р.я.'!I7&lt;'Необъективность 3 кл. р.я.'!I$63,"ДА","НЕТ")</f>
        <v>ДА</v>
      </c>
      <c r="J7" s="17" t="str">
        <f>IF('Решаемость 3 кл. р.я.'!J7&lt;'Необъективность 3 кл. р.я.'!J$63,"ДА","НЕТ")</f>
        <v>НЕТ</v>
      </c>
      <c r="K7" s="17" t="str">
        <f>IF('Решаемость 3 кл. р.я.'!K7&lt;'Необъективность 3 кл. р.я.'!K$63,"ДА","НЕТ")</f>
        <v>ДА</v>
      </c>
      <c r="L7" s="17" t="str">
        <f>IF('Решаемость 3 кл. р.я.'!L7&lt;'Необъективность 3 кл. р.я.'!L$63,"ДА","НЕТ")</f>
        <v>НЕТ</v>
      </c>
      <c r="M7" s="17" t="str">
        <f>IF('Решаемость 3 кл. р.я.'!M7&lt;'Необъективность 3 кл. р.я.'!M$63,"ДА","НЕТ")</f>
        <v>НЕТ</v>
      </c>
      <c r="N7" s="17" t="str">
        <f>IF('Решаемость 3 кл. р.я.'!N7&lt;'Необъективность 3 кл. р.я.'!N$63,"ДА","НЕТ")</f>
        <v>НЕТ</v>
      </c>
      <c r="O7" s="17" t="str">
        <f>IF('Решаемость 3 кл. р.я.'!O7&lt;'Необъективность 3 кл. р.я.'!O$63,"ДА","НЕТ")</f>
        <v>ДА</v>
      </c>
      <c r="P7" s="17" t="str">
        <f>IF('Решаемость 3 кл. р.я.'!P7&lt;'Необъективность 3 кл. р.я.'!P$63,"ДА","НЕТ")</f>
        <v>НЕТ</v>
      </c>
      <c r="Q7" s="17" t="str">
        <f>IF('Решаемость 3 кл. р.я.'!Q7&lt;'Необъективность 3 кл. р.я.'!Q$63,"ДА","НЕТ")</f>
        <v>ДА</v>
      </c>
      <c r="R7" s="17" t="str">
        <f>IF('Решаемость 3 кл. р.я.'!R7&lt;'Необъективность 3 кл. р.я.'!R$63,"ДА","НЕТ")</f>
        <v>ДА</v>
      </c>
      <c r="S7" s="17" t="str">
        <f>IF('Решаемость 3 кл. р.я.'!S7&lt;'Необъективность 3 кл. р.я.'!S$63,"ДА","НЕТ")</f>
        <v>НЕТ</v>
      </c>
      <c r="T7" s="17" t="str">
        <f>IF('Решаемость 3 кл. р.я.'!T7&lt;'Необъективность 3 кл. р.я.'!T$63,"ДА","НЕТ")</f>
        <v>НЕТ</v>
      </c>
      <c r="U7" s="17" t="str">
        <f>IF('Решаемость 3 кл. р.я.'!U7&lt;'Необъективность 3 кл. р.я.'!U$63,"ДА","НЕТ")</f>
        <v>ДА</v>
      </c>
      <c r="V7" s="17" t="str">
        <f>IF('Решаемость 3 кл. р.я.'!V7&lt;'Необъективность 3 кл. р.я.'!V$63,"ДА","НЕТ")</f>
        <v>НЕТ</v>
      </c>
      <c r="W7" s="17" t="str">
        <f>IF('Решаемость 3 кл. р.я.'!W7&lt;'Необъективность 3 кл. р.я.'!W$63,"ДА","НЕТ")</f>
        <v>ДА</v>
      </c>
      <c r="X7" s="17" t="str">
        <f>IF('Решаемость 3 кл. р.я.'!X7&lt;'Необъективность 3 кл. р.я.'!X$63,"ДА","НЕТ")</f>
        <v>НЕТ</v>
      </c>
      <c r="Y7" s="17" t="str">
        <f>IF('Решаемость 3 кл. р.я.'!Y7&lt;'Необъективность 3 кл. р.я.'!Y$63,"ДА","НЕТ")</f>
        <v>ДА</v>
      </c>
      <c r="Z7" s="17">
        <f>'Результаты 3 кл. р.я.'!Z7/'Результаты 3 кл. р.я.'!$B7</f>
        <v>0.1111111111111111</v>
      </c>
      <c r="AA7" s="17">
        <f>'Результаты 3 кл. р.я.'!AA7/'Результаты 3 кл. р.я.'!$B7</f>
        <v>0.22222222222222221</v>
      </c>
      <c r="AB7" s="17">
        <f>'Результаты 3 кл. р.я.'!AB7/'Результаты 3 кл. р.я.'!$B7</f>
        <v>0.66666666666666663</v>
      </c>
      <c r="AC7" s="17">
        <f>'Результаты 3 кл. р.я.'!AC7/'Результаты 3 кл. р.я.'!$B7</f>
        <v>0</v>
      </c>
    </row>
    <row r="8" spans="1:29" ht="15.75">
      <c r="A8" s="1" t="s">
        <v>10</v>
      </c>
      <c r="B8" s="16">
        <v>135</v>
      </c>
      <c r="C8" s="17" t="str">
        <f>IF('Решаемость 3 кл. р.я.'!C8&lt;'Необъективность 3 кл. р.я.'!C$63,"ДА","НЕТ")</f>
        <v>ДА</v>
      </c>
      <c r="D8" s="17" t="str">
        <f>IF('Решаемость 3 кл. р.я.'!D8&lt;'Необъективность 3 кл. р.я.'!D$63,"ДА","НЕТ")</f>
        <v>ДА</v>
      </c>
      <c r="E8" s="17" t="str">
        <f>IF('Решаемость 3 кл. р.я.'!E8&lt;'Необъективность 3 кл. р.я.'!E$63,"ДА","НЕТ")</f>
        <v>ДА</v>
      </c>
      <c r="F8" s="17" t="str">
        <f>IF('Решаемость 3 кл. р.я.'!F8&lt;'Необъективность 3 кл. р.я.'!F$63,"ДА","НЕТ")</f>
        <v>ДА</v>
      </c>
      <c r="G8" s="17" t="str">
        <f>IF('Решаемость 3 кл. р.я.'!G8&lt;'Необъективность 3 кл. р.я.'!G$63,"ДА","НЕТ")</f>
        <v>ДА</v>
      </c>
      <c r="H8" s="17" t="str">
        <f>IF('Решаемость 3 кл. р.я.'!H8&lt;'Необъективность 3 кл. р.я.'!H$63,"ДА","НЕТ")</f>
        <v>ДА</v>
      </c>
      <c r="I8" s="17" t="str">
        <f>IF('Решаемость 3 кл. р.я.'!I8&lt;'Необъективность 3 кл. р.я.'!I$63,"ДА","НЕТ")</f>
        <v>ДА</v>
      </c>
      <c r="J8" s="17" t="str">
        <f>IF('Решаемость 3 кл. р.я.'!J8&lt;'Необъективность 3 кл. р.я.'!J$63,"ДА","НЕТ")</f>
        <v>ДА</v>
      </c>
      <c r="K8" s="17" t="str">
        <f>IF('Решаемость 3 кл. р.я.'!K8&lt;'Необъективность 3 кл. р.я.'!K$63,"ДА","НЕТ")</f>
        <v>ДА</v>
      </c>
      <c r="L8" s="17" t="str">
        <f>IF('Решаемость 3 кл. р.я.'!L8&lt;'Необъективность 3 кл. р.я.'!L$63,"ДА","НЕТ")</f>
        <v>ДА</v>
      </c>
      <c r="M8" s="17" t="str">
        <f>IF('Решаемость 3 кл. р.я.'!M8&lt;'Необъективность 3 кл. р.я.'!M$63,"ДА","НЕТ")</f>
        <v>ДА</v>
      </c>
      <c r="N8" s="17" t="str">
        <f>IF('Решаемость 3 кл. р.я.'!N8&lt;'Необъективность 3 кл. р.я.'!N$63,"ДА","НЕТ")</f>
        <v>НЕТ</v>
      </c>
      <c r="O8" s="17" t="str">
        <f>IF('Решаемость 3 кл. р.я.'!O8&lt;'Необъективность 3 кл. р.я.'!O$63,"ДА","НЕТ")</f>
        <v>ДА</v>
      </c>
      <c r="P8" s="17" t="str">
        <f>IF('Решаемость 3 кл. р.я.'!P8&lt;'Необъективность 3 кл. р.я.'!P$63,"ДА","НЕТ")</f>
        <v>ДА</v>
      </c>
      <c r="Q8" s="17" t="str">
        <f>IF('Решаемость 3 кл. р.я.'!Q8&lt;'Необъективность 3 кл. р.я.'!Q$63,"ДА","НЕТ")</f>
        <v>ДА</v>
      </c>
      <c r="R8" s="17" t="str">
        <f>IF('Решаемость 3 кл. р.я.'!R8&lt;'Необъективность 3 кл. р.я.'!R$63,"ДА","НЕТ")</f>
        <v>ДА</v>
      </c>
      <c r="S8" s="17" t="str">
        <f>IF('Решаемость 3 кл. р.я.'!S8&lt;'Необъективность 3 кл. р.я.'!S$63,"ДА","НЕТ")</f>
        <v>ДА</v>
      </c>
      <c r="T8" s="17" t="str">
        <f>IF('Решаемость 3 кл. р.я.'!T8&lt;'Необъективность 3 кл. р.я.'!T$63,"ДА","НЕТ")</f>
        <v>ДА</v>
      </c>
      <c r="U8" s="17" t="str">
        <f>IF('Решаемость 3 кл. р.я.'!U8&lt;'Необъективность 3 кл. р.я.'!U$63,"ДА","НЕТ")</f>
        <v>ДА</v>
      </c>
      <c r="V8" s="17" t="str">
        <f>IF('Решаемость 3 кл. р.я.'!V8&lt;'Необъективность 3 кл. р.я.'!V$63,"ДА","НЕТ")</f>
        <v>ДА</v>
      </c>
      <c r="W8" s="17" t="str">
        <f>IF('Решаемость 3 кл. р.я.'!W8&lt;'Необъективность 3 кл. р.я.'!W$63,"ДА","НЕТ")</f>
        <v>ДА</v>
      </c>
      <c r="X8" s="17" t="str">
        <f>IF('Решаемость 3 кл. р.я.'!X8&lt;'Необъективность 3 кл. р.я.'!X$63,"ДА","НЕТ")</f>
        <v>ДА</v>
      </c>
      <c r="Y8" s="17" t="str">
        <f>IF('Решаемость 3 кл. р.я.'!Y8&lt;'Необъективность 3 кл. р.я.'!Y$63,"ДА","НЕТ")</f>
        <v>ДА</v>
      </c>
      <c r="Z8" s="17">
        <f>'Результаты 3 кл. р.я.'!Z8/'Результаты 3 кл. р.я.'!$B8</f>
        <v>8.1481481481481488E-2</v>
      </c>
      <c r="AA8" s="17">
        <f>'Результаты 3 кл. р.я.'!AA8/'Результаты 3 кл. р.я.'!$B8</f>
        <v>0.33333333333333331</v>
      </c>
      <c r="AB8" s="17">
        <f>'Результаты 3 кл. р.я.'!AB8/'Результаты 3 кл. р.я.'!$B8</f>
        <v>0.48148148148148145</v>
      </c>
      <c r="AC8" s="17">
        <f>'Результаты 3 кл. р.я.'!AC8/'Результаты 3 кл. р.я.'!$B8</f>
        <v>0.1037037037037037</v>
      </c>
    </row>
    <row r="9" spans="1:29" ht="15.75">
      <c r="A9" s="1" t="s">
        <v>11</v>
      </c>
      <c r="B9" s="16">
        <v>73</v>
      </c>
      <c r="C9" s="17" t="str">
        <f>IF('Решаемость 3 кл. р.я.'!C9&lt;'Необъективность 3 кл. р.я.'!C$63,"ДА","НЕТ")</f>
        <v>НЕТ</v>
      </c>
      <c r="D9" s="17" t="str">
        <f>IF('Решаемость 3 кл. р.я.'!D9&lt;'Необъективность 3 кл. р.я.'!D$63,"ДА","НЕТ")</f>
        <v>ДА</v>
      </c>
      <c r="E9" s="17" t="str">
        <f>IF('Решаемость 3 кл. р.я.'!E9&lt;'Необъективность 3 кл. р.я.'!E$63,"ДА","НЕТ")</f>
        <v>НЕТ</v>
      </c>
      <c r="F9" s="17" t="str">
        <f>IF('Решаемость 3 кл. р.я.'!F9&lt;'Необъективность 3 кл. р.я.'!F$63,"ДА","НЕТ")</f>
        <v>ДА</v>
      </c>
      <c r="G9" s="17" t="str">
        <f>IF('Решаемость 3 кл. р.я.'!G9&lt;'Необъективность 3 кл. р.я.'!G$63,"ДА","НЕТ")</f>
        <v>ДА</v>
      </c>
      <c r="H9" s="17" t="str">
        <f>IF('Решаемость 3 кл. р.я.'!H9&lt;'Необъективность 3 кл. р.я.'!H$63,"ДА","НЕТ")</f>
        <v>НЕТ</v>
      </c>
      <c r="I9" s="17" t="str">
        <f>IF('Решаемость 3 кл. р.я.'!I9&lt;'Необъективность 3 кл. р.я.'!I$63,"ДА","НЕТ")</f>
        <v>ДА</v>
      </c>
      <c r="J9" s="17" t="str">
        <f>IF('Решаемость 3 кл. р.я.'!J9&lt;'Необъективность 3 кл. р.я.'!J$63,"ДА","НЕТ")</f>
        <v>ДА</v>
      </c>
      <c r="K9" s="17" t="str">
        <f>IF('Решаемость 3 кл. р.я.'!K9&lt;'Необъективность 3 кл. р.я.'!K$63,"ДА","НЕТ")</f>
        <v>ДА</v>
      </c>
      <c r="L9" s="17" t="str">
        <f>IF('Решаемость 3 кл. р.я.'!L9&lt;'Необъективность 3 кл. р.я.'!L$63,"ДА","НЕТ")</f>
        <v>НЕТ</v>
      </c>
      <c r="M9" s="17" t="str">
        <f>IF('Решаемость 3 кл. р.я.'!M9&lt;'Необъективность 3 кл. р.я.'!M$63,"ДА","НЕТ")</f>
        <v>ДА</v>
      </c>
      <c r="N9" s="17" t="str">
        <f>IF('Решаемость 3 кл. р.я.'!N9&lt;'Необъективность 3 кл. р.я.'!N$63,"ДА","НЕТ")</f>
        <v>ДА</v>
      </c>
      <c r="O9" s="17" t="str">
        <f>IF('Решаемость 3 кл. р.я.'!O9&lt;'Необъективность 3 кл. р.я.'!O$63,"ДА","НЕТ")</f>
        <v>ДА</v>
      </c>
      <c r="P9" s="17" t="str">
        <f>IF('Решаемость 3 кл. р.я.'!P9&lt;'Необъективность 3 кл. р.я.'!P$63,"ДА","НЕТ")</f>
        <v>ДА</v>
      </c>
      <c r="Q9" s="17" t="str">
        <f>IF('Решаемость 3 кл. р.я.'!Q9&lt;'Необъективность 3 кл. р.я.'!Q$63,"ДА","НЕТ")</f>
        <v>ДА</v>
      </c>
      <c r="R9" s="17" t="str">
        <f>IF('Решаемость 3 кл. р.я.'!R9&lt;'Необъективность 3 кл. р.я.'!R$63,"ДА","НЕТ")</f>
        <v>ДА</v>
      </c>
      <c r="S9" s="17" t="str">
        <f>IF('Решаемость 3 кл. р.я.'!S9&lt;'Необъективность 3 кл. р.я.'!S$63,"ДА","НЕТ")</f>
        <v>ДА</v>
      </c>
      <c r="T9" s="17" t="str">
        <f>IF('Решаемость 3 кл. р.я.'!T9&lt;'Необъективность 3 кл. р.я.'!T$63,"ДА","НЕТ")</f>
        <v>ДА</v>
      </c>
      <c r="U9" s="17" t="str">
        <f>IF('Решаемость 3 кл. р.я.'!U9&lt;'Необъективность 3 кл. р.я.'!U$63,"ДА","НЕТ")</f>
        <v>ДА</v>
      </c>
      <c r="V9" s="17" t="str">
        <f>IF('Решаемость 3 кл. р.я.'!V9&lt;'Необъективность 3 кл. р.я.'!V$63,"ДА","НЕТ")</f>
        <v>ДА</v>
      </c>
      <c r="W9" s="17" t="str">
        <f>IF('Решаемость 3 кл. р.я.'!W9&lt;'Необъективность 3 кл. р.я.'!W$63,"ДА","НЕТ")</f>
        <v>ДА</v>
      </c>
      <c r="X9" s="17" t="str">
        <f>IF('Решаемость 3 кл. р.я.'!X9&lt;'Необъективность 3 кл. р.я.'!X$63,"ДА","НЕТ")</f>
        <v>ДА</v>
      </c>
      <c r="Y9" s="17" t="str">
        <f>IF('Решаемость 3 кл. р.я.'!Y9&lt;'Необъективность 3 кл. р.я.'!Y$63,"ДА","НЕТ")</f>
        <v>ДА</v>
      </c>
      <c r="Z9" s="17">
        <f>'Результаты 3 кл. р.я.'!Z9/'Результаты 3 кл. р.я.'!$B9</f>
        <v>1.3698630136986301E-2</v>
      </c>
      <c r="AA9" s="17">
        <f>'Результаты 3 кл. р.я.'!AA9/'Результаты 3 кл. р.я.'!$B9</f>
        <v>0.27397260273972601</v>
      </c>
      <c r="AB9" s="17">
        <f>'Результаты 3 кл. р.я.'!AB9/'Результаты 3 кл. р.я.'!$B9</f>
        <v>0.57534246575342463</v>
      </c>
      <c r="AC9" s="17">
        <f>'Результаты 3 кл. р.я.'!AC9/'Результаты 3 кл. р.я.'!$B9</f>
        <v>0.13698630136986301</v>
      </c>
    </row>
    <row r="10" spans="1:29" ht="15.75">
      <c r="A10" s="1" t="s">
        <v>12</v>
      </c>
      <c r="B10" s="16">
        <v>53</v>
      </c>
      <c r="C10" s="17" t="str">
        <f>IF('Решаемость 3 кл. р.я.'!C10&lt;'Необъективность 3 кл. р.я.'!C$63,"ДА","НЕТ")</f>
        <v>ДА</v>
      </c>
      <c r="D10" s="17" t="str">
        <f>IF('Решаемость 3 кл. р.я.'!D10&lt;'Необъективность 3 кл. р.я.'!D$63,"ДА","НЕТ")</f>
        <v>ДА</v>
      </c>
      <c r="E10" s="17" t="str">
        <f>IF('Решаемость 3 кл. р.я.'!E10&lt;'Необъективность 3 кл. р.я.'!E$63,"ДА","НЕТ")</f>
        <v>ДА</v>
      </c>
      <c r="F10" s="17" t="str">
        <f>IF('Решаемость 3 кл. р.я.'!F10&lt;'Необъективность 3 кл. р.я.'!F$63,"ДА","НЕТ")</f>
        <v>ДА</v>
      </c>
      <c r="G10" s="17" t="str">
        <f>IF('Решаемость 3 кл. р.я.'!G10&lt;'Необъективность 3 кл. р.я.'!G$63,"ДА","НЕТ")</f>
        <v>ДА</v>
      </c>
      <c r="H10" s="17" t="str">
        <f>IF('Решаемость 3 кл. р.я.'!H10&lt;'Необъективность 3 кл. р.я.'!H$63,"ДА","НЕТ")</f>
        <v>ДА</v>
      </c>
      <c r="I10" s="17" t="str">
        <f>IF('Решаемость 3 кл. р.я.'!I10&lt;'Необъективность 3 кл. р.я.'!I$63,"ДА","НЕТ")</f>
        <v>ДА</v>
      </c>
      <c r="J10" s="17" t="str">
        <f>IF('Решаемость 3 кл. р.я.'!J10&lt;'Необъективность 3 кл. р.я.'!J$63,"ДА","НЕТ")</f>
        <v>ДА</v>
      </c>
      <c r="K10" s="17" t="str">
        <f>IF('Решаемость 3 кл. р.я.'!K10&lt;'Необъективность 3 кл. р.я.'!K$63,"ДА","НЕТ")</f>
        <v>ДА</v>
      </c>
      <c r="L10" s="17" t="str">
        <f>IF('Решаемость 3 кл. р.я.'!L10&lt;'Необъективность 3 кл. р.я.'!L$63,"ДА","НЕТ")</f>
        <v>ДА</v>
      </c>
      <c r="M10" s="17" t="str">
        <f>IF('Решаемость 3 кл. р.я.'!M10&lt;'Необъективность 3 кл. р.я.'!M$63,"ДА","НЕТ")</f>
        <v>НЕТ</v>
      </c>
      <c r="N10" s="17" t="str">
        <f>IF('Решаемость 3 кл. р.я.'!N10&lt;'Необъективность 3 кл. р.я.'!N$63,"ДА","НЕТ")</f>
        <v>ДА</v>
      </c>
      <c r="O10" s="17" t="str">
        <f>IF('Решаемость 3 кл. р.я.'!O10&lt;'Необъективность 3 кл. р.я.'!O$63,"ДА","НЕТ")</f>
        <v>ДА</v>
      </c>
      <c r="P10" s="17" t="str">
        <f>IF('Решаемость 3 кл. р.я.'!P10&lt;'Необъективность 3 кл. р.я.'!P$63,"ДА","НЕТ")</f>
        <v>ДА</v>
      </c>
      <c r="Q10" s="17" t="str">
        <f>IF('Решаемость 3 кл. р.я.'!Q10&lt;'Необъективность 3 кл. р.я.'!Q$63,"ДА","НЕТ")</f>
        <v>ДА</v>
      </c>
      <c r="R10" s="17" t="str">
        <f>IF('Решаемость 3 кл. р.я.'!R10&lt;'Необъективность 3 кл. р.я.'!R$63,"ДА","НЕТ")</f>
        <v>ДА</v>
      </c>
      <c r="S10" s="17" t="str">
        <f>IF('Решаемость 3 кл. р.я.'!S10&lt;'Необъективность 3 кл. р.я.'!S$63,"ДА","НЕТ")</f>
        <v>ДА</v>
      </c>
      <c r="T10" s="17" t="str">
        <f>IF('Решаемость 3 кл. р.я.'!T10&lt;'Необъективность 3 кл. р.я.'!T$63,"ДА","НЕТ")</f>
        <v>ДА</v>
      </c>
      <c r="U10" s="17" t="str">
        <f>IF('Решаемость 3 кл. р.я.'!U10&lt;'Необъективность 3 кл. р.я.'!U$63,"ДА","НЕТ")</f>
        <v>ДА</v>
      </c>
      <c r="V10" s="17" t="str">
        <f>IF('Решаемость 3 кл. р.я.'!V10&lt;'Необъективность 3 кл. р.я.'!V$63,"ДА","НЕТ")</f>
        <v>ДА</v>
      </c>
      <c r="W10" s="17" t="str">
        <f>IF('Решаемость 3 кл. р.я.'!W10&lt;'Необъективность 3 кл. р.я.'!W$63,"ДА","НЕТ")</f>
        <v>ДА</v>
      </c>
      <c r="X10" s="17" t="str">
        <f>IF('Решаемость 3 кл. р.я.'!X10&lt;'Необъективность 3 кл. р.я.'!X$63,"ДА","НЕТ")</f>
        <v>ДА</v>
      </c>
      <c r="Y10" s="17" t="str">
        <f>IF('Решаемость 3 кл. р.я.'!Y10&lt;'Необъективность 3 кл. р.я.'!Y$63,"ДА","НЕТ")</f>
        <v>ДА</v>
      </c>
      <c r="Z10" s="17">
        <f>'Результаты 3 кл. р.я.'!Z10/'Результаты 3 кл. р.я.'!$B10</f>
        <v>0.13207547169811321</v>
      </c>
      <c r="AA10" s="17">
        <f>'Результаты 3 кл. р.я.'!AA10/'Результаты 3 кл. р.я.'!$B10</f>
        <v>0.50943396226415094</v>
      </c>
      <c r="AB10" s="17">
        <f>'Результаты 3 кл. р.я.'!AB10/'Результаты 3 кл. р.я.'!$B10</f>
        <v>0.24528301886792453</v>
      </c>
      <c r="AC10" s="17">
        <f>'Результаты 3 кл. р.я.'!AC10/'Результаты 3 кл. р.я.'!$B10</f>
        <v>0.11320754716981132</v>
      </c>
    </row>
    <row r="11" spans="1:29" ht="15.75">
      <c r="A11" s="1" t="s">
        <v>13</v>
      </c>
      <c r="B11" s="16">
        <v>90</v>
      </c>
      <c r="C11" s="17" t="str">
        <f>IF('Решаемость 3 кл. р.я.'!C11&lt;'Необъективность 3 кл. р.я.'!C$63,"ДА","НЕТ")</f>
        <v>ДА</v>
      </c>
      <c r="D11" s="17" t="str">
        <f>IF('Решаемость 3 кл. р.я.'!D11&lt;'Необъективность 3 кл. р.я.'!D$63,"ДА","НЕТ")</f>
        <v>ДА</v>
      </c>
      <c r="E11" s="17" t="str">
        <f>IF('Решаемость 3 кл. р.я.'!E11&lt;'Необъективность 3 кл. р.я.'!E$63,"ДА","НЕТ")</f>
        <v>ДА</v>
      </c>
      <c r="F11" s="17" t="str">
        <f>IF('Решаемость 3 кл. р.я.'!F11&lt;'Необъективность 3 кл. р.я.'!F$63,"ДА","НЕТ")</f>
        <v>НЕТ</v>
      </c>
      <c r="G11" s="17" t="str">
        <f>IF('Решаемость 3 кл. р.я.'!G11&lt;'Необъективность 3 кл. р.я.'!G$63,"ДА","НЕТ")</f>
        <v>НЕТ</v>
      </c>
      <c r="H11" s="17" t="str">
        <f>IF('Решаемость 3 кл. р.я.'!H11&lt;'Необъективность 3 кл. р.я.'!H$63,"ДА","НЕТ")</f>
        <v>НЕТ</v>
      </c>
      <c r="I11" s="17" t="str">
        <f>IF('Решаемость 3 кл. р.я.'!I11&lt;'Необъективность 3 кл. р.я.'!I$63,"ДА","НЕТ")</f>
        <v>НЕТ</v>
      </c>
      <c r="J11" s="17" t="str">
        <f>IF('Решаемость 3 кл. р.я.'!J11&lt;'Необъективность 3 кл. р.я.'!J$63,"ДА","НЕТ")</f>
        <v>НЕТ</v>
      </c>
      <c r="K11" s="17" t="str">
        <f>IF('Решаемость 3 кл. р.я.'!K11&lt;'Необъективность 3 кл. р.я.'!K$63,"ДА","НЕТ")</f>
        <v>ДА</v>
      </c>
      <c r="L11" s="17" t="str">
        <f>IF('Решаемость 3 кл. р.я.'!L11&lt;'Необъективность 3 кл. р.я.'!L$63,"ДА","НЕТ")</f>
        <v>НЕТ</v>
      </c>
      <c r="M11" s="17" t="str">
        <f>IF('Решаемость 3 кл. р.я.'!M11&lt;'Необъективность 3 кл. р.я.'!M$63,"ДА","НЕТ")</f>
        <v>НЕТ</v>
      </c>
      <c r="N11" s="17" t="str">
        <f>IF('Решаемость 3 кл. р.я.'!N11&lt;'Необъективность 3 кл. р.я.'!N$63,"ДА","НЕТ")</f>
        <v>ДА</v>
      </c>
      <c r="O11" s="17" t="str">
        <f>IF('Решаемость 3 кл. р.я.'!O11&lt;'Необъективность 3 кл. р.я.'!O$63,"ДА","НЕТ")</f>
        <v>ДА</v>
      </c>
      <c r="P11" s="17" t="str">
        <f>IF('Решаемость 3 кл. р.я.'!P11&lt;'Необъективность 3 кл. р.я.'!P$63,"ДА","НЕТ")</f>
        <v>ДА</v>
      </c>
      <c r="Q11" s="17" t="str">
        <f>IF('Решаемость 3 кл. р.я.'!Q11&lt;'Необъективность 3 кл. р.я.'!Q$63,"ДА","НЕТ")</f>
        <v>НЕТ</v>
      </c>
      <c r="R11" s="17" t="str">
        <f>IF('Решаемость 3 кл. р.я.'!R11&lt;'Необъективность 3 кл. р.я.'!R$63,"ДА","НЕТ")</f>
        <v>НЕТ</v>
      </c>
      <c r="S11" s="17" t="str">
        <f>IF('Решаемость 3 кл. р.я.'!S11&lt;'Необъективность 3 кл. р.я.'!S$63,"ДА","НЕТ")</f>
        <v>ДА</v>
      </c>
      <c r="T11" s="17" t="str">
        <f>IF('Решаемость 3 кл. р.я.'!T11&lt;'Необъективность 3 кл. р.я.'!T$63,"ДА","НЕТ")</f>
        <v>ДА</v>
      </c>
      <c r="U11" s="17" t="str">
        <f>IF('Решаемость 3 кл. р.я.'!U11&lt;'Необъективность 3 кл. р.я.'!U$63,"ДА","НЕТ")</f>
        <v>ДА</v>
      </c>
      <c r="V11" s="17" t="str">
        <f>IF('Решаемость 3 кл. р.я.'!V11&lt;'Необъективность 3 кл. р.я.'!V$63,"ДА","НЕТ")</f>
        <v>ДА</v>
      </c>
      <c r="W11" s="17" t="str">
        <f>IF('Решаемость 3 кл. р.я.'!W11&lt;'Необъективность 3 кл. р.я.'!W$63,"ДА","НЕТ")</f>
        <v>ДА</v>
      </c>
      <c r="X11" s="17" t="str">
        <f>IF('Решаемость 3 кл. р.я.'!X11&lt;'Необъективность 3 кл. р.я.'!X$63,"ДА","НЕТ")</f>
        <v>НЕТ</v>
      </c>
      <c r="Y11" s="17" t="str">
        <f>IF('Решаемость 3 кл. р.я.'!Y11&lt;'Необъективность 3 кл. р.я.'!Y$63,"ДА","НЕТ")</f>
        <v>ДА</v>
      </c>
      <c r="Z11" s="17">
        <f>'Результаты 3 кл. р.я.'!Z11/'Результаты 3 кл. р.я.'!$B11</f>
        <v>0</v>
      </c>
      <c r="AA11" s="17">
        <f>'Результаты 3 кл. р.я.'!AA11/'Результаты 3 кл. р.я.'!$B11</f>
        <v>0.34444444444444444</v>
      </c>
      <c r="AB11" s="17">
        <f>'Результаты 3 кл. р.я.'!AB11/'Результаты 3 кл. р.я.'!$B11</f>
        <v>0.5</v>
      </c>
      <c r="AC11" s="17">
        <f>'Результаты 3 кл. р.я.'!AC11/'Результаты 3 кл. р.я.'!$B11</f>
        <v>0.15555555555555556</v>
      </c>
    </row>
    <row r="12" spans="1:29" ht="15.75">
      <c r="A12" s="1">
        <v>3</v>
      </c>
      <c r="B12" s="16">
        <v>26</v>
      </c>
      <c r="C12" s="17" t="str">
        <f>IF('Решаемость 3 кл. р.я.'!C12&lt;'Необъективность 3 кл. р.я.'!C$63,"ДА","НЕТ")</f>
        <v>ДА</v>
      </c>
      <c r="D12" s="17" t="str">
        <f>IF('Решаемость 3 кл. р.я.'!D12&lt;'Необъективность 3 кл. р.я.'!D$63,"ДА","НЕТ")</f>
        <v>ДА</v>
      </c>
      <c r="E12" s="17" t="str">
        <f>IF('Решаемость 3 кл. р.я.'!E12&lt;'Необъективность 3 кл. р.я.'!E$63,"ДА","НЕТ")</f>
        <v>ДА</v>
      </c>
      <c r="F12" s="17" t="str">
        <f>IF('Решаемость 3 кл. р.я.'!F12&lt;'Необъективность 3 кл. р.я.'!F$63,"ДА","НЕТ")</f>
        <v>ДА</v>
      </c>
      <c r="G12" s="17" t="str">
        <f>IF('Решаемость 3 кл. р.я.'!G12&lt;'Необъективность 3 кл. р.я.'!G$63,"ДА","НЕТ")</f>
        <v>ДА</v>
      </c>
      <c r="H12" s="17" t="str">
        <f>IF('Решаемость 3 кл. р.я.'!H12&lt;'Необъективность 3 кл. р.я.'!H$63,"ДА","НЕТ")</f>
        <v>ДА</v>
      </c>
      <c r="I12" s="17" t="str">
        <f>IF('Решаемость 3 кл. р.я.'!I12&lt;'Необъективность 3 кл. р.я.'!I$63,"ДА","НЕТ")</f>
        <v>ДА</v>
      </c>
      <c r="J12" s="17" t="str">
        <f>IF('Решаемость 3 кл. р.я.'!J12&lt;'Необъективность 3 кл. р.я.'!J$63,"ДА","НЕТ")</f>
        <v>ДА</v>
      </c>
      <c r="K12" s="17" t="str">
        <f>IF('Решаемость 3 кл. р.я.'!K12&lt;'Необъективность 3 кл. р.я.'!K$63,"ДА","НЕТ")</f>
        <v>ДА</v>
      </c>
      <c r="L12" s="17" t="str">
        <f>IF('Решаемость 3 кл. р.я.'!L12&lt;'Необъективность 3 кл. р.я.'!L$63,"ДА","НЕТ")</f>
        <v>ДА</v>
      </c>
      <c r="M12" s="17" t="str">
        <f>IF('Решаемость 3 кл. р.я.'!M12&lt;'Необъективность 3 кл. р.я.'!M$63,"ДА","НЕТ")</f>
        <v>ДА</v>
      </c>
      <c r="N12" s="17" t="str">
        <f>IF('Решаемость 3 кл. р.я.'!N12&lt;'Необъективность 3 кл. р.я.'!N$63,"ДА","НЕТ")</f>
        <v>ДА</v>
      </c>
      <c r="O12" s="17" t="str">
        <f>IF('Решаемость 3 кл. р.я.'!O12&lt;'Необъективность 3 кл. р.я.'!O$63,"ДА","НЕТ")</f>
        <v>ДА</v>
      </c>
      <c r="P12" s="17" t="str">
        <f>IF('Решаемость 3 кл. р.я.'!P12&lt;'Необъективность 3 кл. р.я.'!P$63,"ДА","НЕТ")</f>
        <v>ДА</v>
      </c>
      <c r="Q12" s="17" t="str">
        <f>IF('Решаемость 3 кл. р.я.'!Q12&lt;'Необъективность 3 кл. р.я.'!Q$63,"ДА","НЕТ")</f>
        <v>ДА</v>
      </c>
      <c r="R12" s="17" t="str">
        <f>IF('Решаемость 3 кл. р.я.'!R12&lt;'Необъективность 3 кл. р.я.'!R$63,"ДА","НЕТ")</f>
        <v>ДА</v>
      </c>
      <c r="S12" s="17" t="str">
        <f>IF('Решаемость 3 кл. р.я.'!S12&lt;'Необъективность 3 кл. р.я.'!S$63,"ДА","НЕТ")</f>
        <v>ДА</v>
      </c>
      <c r="T12" s="17" t="str">
        <f>IF('Решаемость 3 кл. р.я.'!T12&lt;'Необъективность 3 кл. р.я.'!T$63,"ДА","НЕТ")</f>
        <v>ДА</v>
      </c>
      <c r="U12" s="17" t="str">
        <f>IF('Решаемость 3 кл. р.я.'!U12&lt;'Необъективность 3 кл. р.я.'!U$63,"ДА","НЕТ")</f>
        <v>ДА</v>
      </c>
      <c r="V12" s="17" t="str">
        <f>IF('Решаемость 3 кл. р.я.'!V12&lt;'Необъективность 3 кл. р.я.'!V$63,"ДА","НЕТ")</f>
        <v>ДА</v>
      </c>
      <c r="W12" s="17" t="str">
        <f>IF('Решаемость 3 кл. р.я.'!W12&lt;'Необъективность 3 кл. р.я.'!W$63,"ДА","НЕТ")</f>
        <v>ДА</v>
      </c>
      <c r="X12" s="17" t="str">
        <f>IF('Решаемость 3 кл. р.я.'!X12&lt;'Необъективность 3 кл. р.я.'!X$63,"ДА","НЕТ")</f>
        <v>ДА</v>
      </c>
      <c r="Y12" s="17" t="str">
        <f>IF('Решаемость 3 кл. р.я.'!Y12&lt;'Необъективность 3 кл. р.я.'!Y$63,"ДА","НЕТ")</f>
        <v>ДА</v>
      </c>
      <c r="Z12" s="17">
        <f>'Результаты 3 кл. р.я.'!Z12/'Результаты 3 кл. р.я.'!$B12</f>
        <v>0.19230769230769232</v>
      </c>
      <c r="AA12" s="17">
        <f>'Результаты 3 кл. р.я.'!AA12/'Результаты 3 кл. р.я.'!$B12</f>
        <v>0.46153846153846156</v>
      </c>
      <c r="AB12" s="17">
        <f>'Результаты 3 кл. р.я.'!AB12/'Результаты 3 кл. р.я.'!$B12</f>
        <v>0.34615384615384615</v>
      </c>
      <c r="AC12" s="17">
        <f>'Результаты 3 кл. р.я.'!AC12/'Результаты 3 кл. р.я.'!$B12</f>
        <v>0</v>
      </c>
    </row>
    <row r="13" spans="1:29" ht="15.75">
      <c r="A13" s="1">
        <v>4</v>
      </c>
      <c r="B13" s="16">
        <v>36</v>
      </c>
      <c r="C13" s="17" t="str">
        <f>IF('Решаемость 3 кл. р.я.'!C13&lt;'Необъективность 3 кл. р.я.'!C$63,"ДА","НЕТ")</f>
        <v>ДА</v>
      </c>
      <c r="D13" s="17" t="str">
        <f>IF('Решаемость 3 кл. р.я.'!D13&lt;'Необъективность 3 кл. р.я.'!D$63,"ДА","НЕТ")</f>
        <v>ДА</v>
      </c>
      <c r="E13" s="17" t="str">
        <f>IF('Решаемость 3 кл. р.я.'!E13&lt;'Необъективность 3 кл. р.я.'!E$63,"ДА","НЕТ")</f>
        <v>ДА</v>
      </c>
      <c r="F13" s="17" t="str">
        <f>IF('Решаемость 3 кл. р.я.'!F13&lt;'Необъективность 3 кл. р.я.'!F$63,"ДА","НЕТ")</f>
        <v>ДА</v>
      </c>
      <c r="G13" s="17" t="str">
        <f>IF('Решаемость 3 кл. р.я.'!G13&lt;'Необъективность 3 кл. р.я.'!G$63,"ДА","НЕТ")</f>
        <v>ДА</v>
      </c>
      <c r="H13" s="17" t="str">
        <f>IF('Решаемость 3 кл. р.я.'!H13&lt;'Необъективность 3 кл. р.я.'!H$63,"ДА","НЕТ")</f>
        <v>ДА</v>
      </c>
      <c r="I13" s="17" t="str">
        <f>IF('Решаемость 3 кл. р.я.'!I13&lt;'Необъективность 3 кл. р.я.'!I$63,"ДА","НЕТ")</f>
        <v>НЕТ</v>
      </c>
      <c r="J13" s="17" t="str">
        <f>IF('Решаемость 3 кл. р.я.'!J13&lt;'Необъективность 3 кл. р.я.'!J$63,"ДА","НЕТ")</f>
        <v>ДА</v>
      </c>
      <c r="K13" s="17" t="str">
        <f>IF('Решаемость 3 кл. р.я.'!K13&lt;'Необъективность 3 кл. р.я.'!K$63,"ДА","НЕТ")</f>
        <v>ДА</v>
      </c>
      <c r="L13" s="17" t="str">
        <f>IF('Решаемость 3 кл. р.я.'!L13&lt;'Необъективность 3 кл. р.я.'!L$63,"ДА","НЕТ")</f>
        <v>ДА</v>
      </c>
      <c r="M13" s="17" t="str">
        <f>IF('Решаемость 3 кл. р.я.'!M13&lt;'Необъективность 3 кл. р.я.'!M$63,"ДА","НЕТ")</f>
        <v>ДА</v>
      </c>
      <c r="N13" s="17" t="str">
        <f>IF('Решаемость 3 кл. р.я.'!N13&lt;'Необъективность 3 кл. р.я.'!N$63,"ДА","НЕТ")</f>
        <v>ДА</v>
      </c>
      <c r="O13" s="17" t="str">
        <f>IF('Решаемость 3 кл. р.я.'!O13&lt;'Необъективность 3 кл. р.я.'!O$63,"ДА","НЕТ")</f>
        <v>ДА</v>
      </c>
      <c r="P13" s="17" t="str">
        <f>IF('Решаемость 3 кл. р.я.'!P13&lt;'Необъективность 3 кл. р.я.'!P$63,"ДА","НЕТ")</f>
        <v>ДА</v>
      </c>
      <c r="Q13" s="17" t="str">
        <f>IF('Решаемость 3 кл. р.я.'!Q13&lt;'Необъективность 3 кл. р.я.'!Q$63,"ДА","НЕТ")</f>
        <v>ДА</v>
      </c>
      <c r="R13" s="17" t="str">
        <f>IF('Решаемость 3 кл. р.я.'!R13&lt;'Необъективность 3 кл. р.я.'!R$63,"ДА","НЕТ")</f>
        <v>ДА</v>
      </c>
      <c r="S13" s="17" t="str">
        <f>IF('Решаемость 3 кл. р.я.'!S13&lt;'Необъективность 3 кл. р.я.'!S$63,"ДА","НЕТ")</f>
        <v>ДА</v>
      </c>
      <c r="T13" s="17" t="str">
        <f>IF('Решаемость 3 кл. р.я.'!T13&lt;'Необъективность 3 кл. р.я.'!T$63,"ДА","НЕТ")</f>
        <v>ДА</v>
      </c>
      <c r="U13" s="17" t="str">
        <f>IF('Решаемость 3 кл. р.я.'!U13&lt;'Необъективность 3 кл. р.я.'!U$63,"ДА","НЕТ")</f>
        <v>ДА</v>
      </c>
      <c r="V13" s="17" t="str">
        <f>IF('Решаемость 3 кл. р.я.'!V13&lt;'Необъективность 3 кл. р.я.'!V$63,"ДА","НЕТ")</f>
        <v>ДА</v>
      </c>
      <c r="W13" s="17" t="str">
        <f>IF('Решаемость 3 кл. р.я.'!W13&lt;'Необъективность 3 кл. р.я.'!W$63,"ДА","НЕТ")</f>
        <v>НЕТ</v>
      </c>
      <c r="X13" s="17" t="str">
        <f>IF('Решаемость 3 кл. р.я.'!X13&lt;'Необъективность 3 кл. р.я.'!X$63,"ДА","НЕТ")</f>
        <v>ДА</v>
      </c>
      <c r="Y13" s="17" t="str">
        <f>IF('Решаемость 3 кл. р.я.'!Y13&lt;'Необъективность 3 кл. р.я.'!Y$63,"ДА","НЕТ")</f>
        <v>НЕТ</v>
      </c>
      <c r="Z13" s="17">
        <f>'Результаты 3 кл. р.я.'!Z13/'Результаты 3 кл. р.я.'!$B13</f>
        <v>0.1388888888888889</v>
      </c>
      <c r="AA13" s="17">
        <f>'Результаты 3 кл. р.я.'!AA13/'Результаты 3 кл. р.я.'!$B13</f>
        <v>0.25</v>
      </c>
      <c r="AB13" s="17">
        <f>'Результаты 3 кл. р.я.'!AB13/'Результаты 3 кл. р.я.'!$B13</f>
        <v>0.41666666666666669</v>
      </c>
      <c r="AC13" s="17">
        <f>'Результаты 3 кл. р.я.'!AC13/'Результаты 3 кл. р.я.'!$B13</f>
        <v>0.19444444444444445</v>
      </c>
    </row>
    <row r="14" spans="1:29" ht="15.75">
      <c r="A14" s="1">
        <v>5</v>
      </c>
      <c r="B14" s="16">
        <v>83</v>
      </c>
      <c r="C14" s="17" t="str">
        <f>IF('Решаемость 3 кл. р.я.'!C14&lt;'Необъективность 3 кл. р.я.'!C$63,"ДА","НЕТ")</f>
        <v>ДА</v>
      </c>
      <c r="D14" s="17" t="str">
        <f>IF('Решаемость 3 кл. р.я.'!D14&lt;'Необъективность 3 кл. р.я.'!D$63,"ДА","НЕТ")</f>
        <v>ДА</v>
      </c>
      <c r="E14" s="17" t="str">
        <f>IF('Решаемость 3 кл. р.я.'!E14&lt;'Необъективность 3 кл. р.я.'!E$63,"ДА","НЕТ")</f>
        <v>ДА</v>
      </c>
      <c r="F14" s="17" t="str">
        <f>IF('Решаемость 3 кл. р.я.'!F14&lt;'Необъективность 3 кл. р.я.'!F$63,"ДА","НЕТ")</f>
        <v>НЕТ</v>
      </c>
      <c r="G14" s="17" t="str">
        <f>IF('Решаемость 3 кл. р.я.'!G14&lt;'Необъективность 3 кл. р.я.'!G$63,"ДА","НЕТ")</f>
        <v>НЕТ</v>
      </c>
      <c r="H14" s="17" t="str">
        <f>IF('Решаемость 3 кл. р.я.'!H14&lt;'Необъективность 3 кл. р.я.'!H$63,"ДА","НЕТ")</f>
        <v>НЕТ</v>
      </c>
      <c r="I14" s="17" t="str">
        <f>IF('Решаемость 3 кл. р.я.'!I14&lt;'Необъективность 3 кл. р.я.'!I$63,"ДА","НЕТ")</f>
        <v>НЕТ</v>
      </c>
      <c r="J14" s="17" t="str">
        <f>IF('Решаемость 3 кл. р.я.'!J14&lt;'Необъективность 3 кл. р.я.'!J$63,"ДА","НЕТ")</f>
        <v>ДА</v>
      </c>
      <c r="K14" s="17" t="str">
        <f>IF('Решаемость 3 кл. р.я.'!K14&lt;'Необъективность 3 кл. р.я.'!K$63,"ДА","НЕТ")</f>
        <v>НЕТ</v>
      </c>
      <c r="L14" s="17" t="str">
        <f>IF('Решаемость 3 кл. р.я.'!L14&lt;'Необъективность 3 кл. р.я.'!L$63,"ДА","НЕТ")</f>
        <v>ДА</v>
      </c>
      <c r="M14" s="17" t="str">
        <f>IF('Решаемость 3 кл. р.я.'!M14&lt;'Необъективность 3 кл. р.я.'!M$63,"ДА","НЕТ")</f>
        <v>НЕТ</v>
      </c>
      <c r="N14" s="17" t="str">
        <f>IF('Решаемость 3 кл. р.я.'!N14&lt;'Необъективность 3 кл. р.я.'!N$63,"ДА","НЕТ")</f>
        <v>НЕТ</v>
      </c>
      <c r="O14" s="17" t="str">
        <f>IF('Решаемость 3 кл. р.я.'!O14&lt;'Необъективность 3 кл. р.я.'!O$63,"ДА","НЕТ")</f>
        <v>НЕТ</v>
      </c>
      <c r="P14" s="17" t="str">
        <f>IF('Решаемость 3 кл. р.я.'!P14&lt;'Необъективность 3 кл. р.я.'!P$63,"ДА","НЕТ")</f>
        <v>ДА</v>
      </c>
      <c r="Q14" s="17" t="str">
        <f>IF('Решаемость 3 кл. р.я.'!Q14&lt;'Необъективность 3 кл. р.я.'!Q$63,"ДА","НЕТ")</f>
        <v>ДА</v>
      </c>
      <c r="R14" s="17" t="str">
        <f>IF('Решаемость 3 кл. р.я.'!R14&lt;'Необъективность 3 кл. р.я.'!R$63,"ДА","НЕТ")</f>
        <v>ДА</v>
      </c>
      <c r="S14" s="17" t="str">
        <f>IF('Решаемость 3 кл. р.я.'!S14&lt;'Необъективность 3 кл. р.я.'!S$63,"ДА","НЕТ")</f>
        <v>ДА</v>
      </c>
      <c r="T14" s="17" t="str">
        <f>IF('Решаемость 3 кл. р.я.'!T14&lt;'Необъективность 3 кл. р.я.'!T$63,"ДА","НЕТ")</f>
        <v>ДА</v>
      </c>
      <c r="U14" s="17" t="str">
        <f>IF('Решаемость 3 кл. р.я.'!U14&lt;'Необъективность 3 кл. р.я.'!U$63,"ДА","НЕТ")</f>
        <v>ДА</v>
      </c>
      <c r="V14" s="17" t="str">
        <f>IF('Решаемость 3 кл. р.я.'!V14&lt;'Необъективность 3 кл. р.я.'!V$63,"ДА","НЕТ")</f>
        <v>НЕТ</v>
      </c>
      <c r="W14" s="17" t="str">
        <f>IF('Решаемость 3 кл. р.я.'!W14&lt;'Необъективность 3 кл. р.я.'!W$63,"ДА","НЕТ")</f>
        <v>ДА</v>
      </c>
      <c r="X14" s="17" t="str">
        <f>IF('Решаемость 3 кл. р.я.'!X14&lt;'Необъективность 3 кл. р.я.'!X$63,"ДА","НЕТ")</f>
        <v>ДА</v>
      </c>
      <c r="Y14" s="17" t="str">
        <f>IF('Решаемость 3 кл. р.я.'!Y14&lt;'Необъективность 3 кл. р.я.'!Y$63,"ДА","НЕТ")</f>
        <v>НЕТ</v>
      </c>
      <c r="Z14" s="17">
        <f>'Результаты 3 кл. р.я.'!Z14/'Результаты 3 кл. р.я.'!$B14</f>
        <v>4.8192771084337352E-2</v>
      </c>
      <c r="AA14" s="17">
        <f>'Результаты 3 кл. р.я.'!AA14/'Результаты 3 кл. р.я.'!$B14</f>
        <v>0.19277108433734941</v>
      </c>
      <c r="AB14" s="17">
        <f>'Результаты 3 кл. р.я.'!AB14/'Результаты 3 кл. р.я.'!$B14</f>
        <v>0.46987951807228917</v>
      </c>
      <c r="AC14" s="17">
        <f>'Результаты 3 кл. р.я.'!AC14/'Результаты 3 кл. р.я.'!$B14</f>
        <v>0.28915662650602408</v>
      </c>
    </row>
    <row r="15" spans="1:29" ht="15.75">
      <c r="A15" s="1">
        <v>6</v>
      </c>
      <c r="B15" s="16">
        <v>68</v>
      </c>
      <c r="C15" s="17" t="str">
        <f>IF('Решаемость 3 кл. р.я.'!C15&lt;'Необъективность 3 кл. р.я.'!C$63,"ДА","НЕТ")</f>
        <v>ДА</v>
      </c>
      <c r="D15" s="17" t="str">
        <f>IF('Решаемость 3 кл. р.я.'!D15&lt;'Необъективность 3 кл. р.я.'!D$63,"ДА","НЕТ")</f>
        <v>ДА</v>
      </c>
      <c r="E15" s="17" t="str">
        <f>IF('Решаемость 3 кл. р.я.'!E15&lt;'Необъективность 3 кл. р.я.'!E$63,"ДА","НЕТ")</f>
        <v>ДА</v>
      </c>
      <c r="F15" s="17" t="str">
        <f>IF('Решаемость 3 кл. р.я.'!F15&lt;'Необъективность 3 кл. р.я.'!F$63,"ДА","НЕТ")</f>
        <v>ДА</v>
      </c>
      <c r="G15" s="17" t="str">
        <f>IF('Решаемость 3 кл. р.я.'!G15&lt;'Необъективность 3 кл. р.я.'!G$63,"ДА","НЕТ")</f>
        <v>ДА</v>
      </c>
      <c r="H15" s="17" t="str">
        <f>IF('Решаемость 3 кл. р.я.'!H15&lt;'Необъективность 3 кл. р.я.'!H$63,"ДА","НЕТ")</f>
        <v>ДА</v>
      </c>
      <c r="I15" s="17" t="str">
        <f>IF('Решаемость 3 кл. р.я.'!I15&lt;'Необъективность 3 кл. р.я.'!I$63,"ДА","НЕТ")</f>
        <v>ДА</v>
      </c>
      <c r="J15" s="17" t="str">
        <f>IF('Решаемость 3 кл. р.я.'!J15&lt;'Необъективность 3 кл. р.я.'!J$63,"ДА","НЕТ")</f>
        <v>ДА</v>
      </c>
      <c r="K15" s="17" t="str">
        <f>IF('Решаемость 3 кл. р.я.'!K15&lt;'Необъективность 3 кл. р.я.'!K$63,"ДА","НЕТ")</f>
        <v>ДА</v>
      </c>
      <c r="L15" s="17" t="str">
        <f>IF('Решаемость 3 кл. р.я.'!L15&lt;'Необъективность 3 кл. р.я.'!L$63,"ДА","НЕТ")</f>
        <v>ДА</v>
      </c>
      <c r="M15" s="17" t="str">
        <f>IF('Решаемость 3 кл. р.я.'!M15&lt;'Необъективность 3 кл. р.я.'!M$63,"ДА","НЕТ")</f>
        <v>ДА</v>
      </c>
      <c r="N15" s="17" t="str">
        <f>IF('Решаемость 3 кл. р.я.'!N15&lt;'Необъективность 3 кл. р.я.'!N$63,"ДА","НЕТ")</f>
        <v>ДА</v>
      </c>
      <c r="O15" s="17" t="str">
        <f>IF('Решаемость 3 кл. р.я.'!O15&lt;'Необъективность 3 кл. р.я.'!O$63,"ДА","НЕТ")</f>
        <v>ДА</v>
      </c>
      <c r="P15" s="17" t="str">
        <f>IF('Решаемость 3 кл. р.я.'!P15&lt;'Необъективность 3 кл. р.я.'!P$63,"ДА","НЕТ")</f>
        <v>ДА</v>
      </c>
      <c r="Q15" s="17" t="str">
        <f>IF('Решаемость 3 кл. р.я.'!Q15&lt;'Необъективность 3 кл. р.я.'!Q$63,"ДА","НЕТ")</f>
        <v>ДА</v>
      </c>
      <c r="R15" s="17" t="str">
        <f>IF('Решаемость 3 кл. р.я.'!R15&lt;'Необъективность 3 кл. р.я.'!R$63,"ДА","НЕТ")</f>
        <v>ДА</v>
      </c>
      <c r="S15" s="17" t="str">
        <f>IF('Решаемость 3 кл. р.я.'!S15&lt;'Необъективность 3 кл. р.я.'!S$63,"ДА","НЕТ")</f>
        <v>ДА</v>
      </c>
      <c r="T15" s="17" t="str">
        <f>IF('Решаемость 3 кл. р.я.'!T15&lt;'Необъективность 3 кл. р.я.'!T$63,"ДА","НЕТ")</f>
        <v>ДА</v>
      </c>
      <c r="U15" s="17" t="str">
        <f>IF('Решаемость 3 кл. р.я.'!U15&lt;'Необъективность 3 кл. р.я.'!U$63,"ДА","НЕТ")</f>
        <v>ДА</v>
      </c>
      <c r="V15" s="17" t="str">
        <f>IF('Решаемость 3 кл. р.я.'!V15&lt;'Необъективность 3 кл. р.я.'!V$63,"ДА","НЕТ")</f>
        <v>ДА</v>
      </c>
      <c r="W15" s="17" t="str">
        <f>IF('Решаемость 3 кл. р.я.'!W15&lt;'Необъективность 3 кл. р.я.'!W$63,"ДА","НЕТ")</f>
        <v>ДА</v>
      </c>
      <c r="X15" s="17" t="str">
        <f>IF('Решаемость 3 кл. р.я.'!X15&lt;'Необъективность 3 кл. р.я.'!X$63,"ДА","НЕТ")</f>
        <v>ДА</v>
      </c>
      <c r="Y15" s="17" t="str">
        <f>IF('Решаемость 3 кл. р.я.'!Y15&lt;'Необъективность 3 кл. р.я.'!Y$63,"ДА","НЕТ")</f>
        <v>ДА</v>
      </c>
      <c r="Z15" s="17">
        <f>'Результаты 3 кл. р.я.'!Z15/'Результаты 3 кл. р.я.'!$B15</f>
        <v>0.27941176470588236</v>
      </c>
      <c r="AA15" s="17">
        <f>'Результаты 3 кл. р.я.'!AA15/'Результаты 3 кл. р.я.'!$B15</f>
        <v>0.39705882352941174</v>
      </c>
      <c r="AB15" s="17">
        <f>'Результаты 3 кл. р.я.'!AB15/'Результаты 3 кл. р.я.'!$B15</f>
        <v>0.27941176470588236</v>
      </c>
      <c r="AC15" s="17">
        <f>'Результаты 3 кл. р.я.'!AC15/'Результаты 3 кл. р.я.'!$B15</f>
        <v>4.4117647058823532E-2</v>
      </c>
    </row>
    <row r="16" spans="1:29" ht="15.75">
      <c r="A16" s="1">
        <v>7</v>
      </c>
      <c r="B16" s="16">
        <v>71</v>
      </c>
      <c r="C16" s="17" t="str">
        <f>IF('Решаемость 3 кл. р.я.'!C16&lt;'Необъективность 3 кл. р.я.'!C$63,"ДА","НЕТ")</f>
        <v>ДА</v>
      </c>
      <c r="D16" s="17" t="str">
        <f>IF('Решаемость 3 кл. р.я.'!D16&lt;'Необъективность 3 кл. р.я.'!D$63,"ДА","НЕТ")</f>
        <v>ДА</v>
      </c>
      <c r="E16" s="17" t="str">
        <f>IF('Решаемость 3 кл. р.я.'!E16&lt;'Необъективность 3 кл. р.я.'!E$63,"ДА","НЕТ")</f>
        <v>ДА</v>
      </c>
      <c r="F16" s="17" t="str">
        <f>IF('Решаемость 3 кл. р.я.'!F16&lt;'Необъективность 3 кл. р.я.'!F$63,"ДА","НЕТ")</f>
        <v>ДА</v>
      </c>
      <c r="G16" s="17" t="str">
        <f>IF('Решаемость 3 кл. р.я.'!G16&lt;'Необъективность 3 кл. р.я.'!G$63,"ДА","НЕТ")</f>
        <v>ДА</v>
      </c>
      <c r="H16" s="17" t="str">
        <f>IF('Решаемость 3 кл. р.я.'!H16&lt;'Необъективность 3 кл. р.я.'!H$63,"ДА","НЕТ")</f>
        <v>ДА</v>
      </c>
      <c r="I16" s="17" t="str">
        <f>IF('Решаемость 3 кл. р.я.'!I16&lt;'Необъективность 3 кл. р.я.'!I$63,"ДА","НЕТ")</f>
        <v>ДА</v>
      </c>
      <c r="J16" s="17" t="str">
        <f>IF('Решаемость 3 кл. р.я.'!J16&lt;'Необъективность 3 кл. р.я.'!J$63,"ДА","НЕТ")</f>
        <v>ДА</v>
      </c>
      <c r="K16" s="17" t="str">
        <f>IF('Решаемость 3 кл. р.я.'!K16&lt;'Необъективность 3 кл. р.я.'!K$63,"ДА","НЕТ")</f>
        <v>ДА</v>
      </c>
      <c r="L16" s="17" t="str">
        <f>IF('Решаемость 3 кл. р.я.'!L16&lt;'Необъективность 3 кл. р.я.'!L$63,"ДА","НЕТ")</f>
        <v>ДА</v>
      </c>
      <c r="M16" s="17" t="str">
        <f>IF('Решаемость 3 кл. р.я.'!M16&lt;'Необъективность 3 кл. р.я.'!M$63,"ДА","НЕТ")</f>
        <v>ДА</v>
      </c>
      <c r="N16" s="17" t="str">
        <f>IF('Решаемость 3 кл. р.я.'!N16&lt;'Необъективность 3 кл. р.я.'!N$63,"ДА","НЕТ")</f>
        <v>ДА</v>
      </c>
      <c r="O16" s="17" t="str">
        <f>IF('Решаемость 3 кл. р.я.'!O16&lt;'Необъективность 3 кл. р.я.'!O$63,"ДА","НЕТ")</f>
        <v>ДА</v>
      </c>
      <c r="P16" s="17" t="str">
        <f>IF('Решаемость 3 кл. р.я.'!P16&lt;'Необъективность 3 кл. р.я.'!P$63,"ДА","НЕТ")</f>
        <v>ДА</v>
      </c>
      <c r="Q16" s="17" t="str">
        <f>IF('Решаемость 3 кл. р.я.'!Q16&lt;'Необъективность 3 кл. р.я.'!Q$63,"ДА","НЕТ")</f>
        <v>ДА</v>
      </c>
      <c r="R16" s="17" t="str">
        <f>IF('Решаемость 3 кл. р.я.'!R16&lt;'Необъективность 3 кл. р.я.'!R$63,"ДА","НЕТ")</f>
        <v>ДА</v>
      </c>
      <c r="S16" s="17" t="str">
        <f>IF('Решаемость 3 кл. р.я.'!S16&lt;'Необъективность 3 кл. р.я.'!S$63,"ДА","НЕТ")</f>
        <v>ДА</v>
      </c>
      <c r="T16" s="17" t="str">
        <f>IF('Решаемость 3 кл. р.я.'!T16&lt;'Необъективность 3 кл. р.я.'!T$63,"ДА","НЕТ")</f>
        <v>ДА</v>
      </c>
      <c r="U16" s="17" t="str">
        <f>IF('Решаемость 3 кл. р.я.'!U16&lt;'Необъективность 3 кл. р.я.'!U$63,"ДА","НЕТ")</f>
        <v>ДА</v>
      </c>
      <c r="V16" s="17" t="str">
        <f>IF('Решаемость 3 кл. р.я.'!V16&lt;'Необъективность 3 кл. р.я.'!V$63,"ДА","НЕТ")</f>
        <v>ДА</v>
      </c>
      <c r="W16" s="17" t="str">
        <f>IF('Решаемость 3 кл. р.я.'!W16&lt;'Необъективность 3 кл. р.я.'!W$63,"ДА","НЕТ")</f>
        <v>ДА</v>
      </c>
      <c r="X16" s="17" t="str">
        <f>IF('Решаемость 3 кл. р.я.'!X16&lt;'Необъективность 3 кл. р.я.'!X$63,"ДА","НЕТ")</f>
        <v>ДА</v>
      </c>
      <c r="Y16" s="17" t="str">
        <f>IF('Решаемость 3 кл. р.я.'!Y16&lt;'Необъективность 3 кл. р.я.'!Y$63,"ДА","НЕТ")</f>
        <v>ДА</v>
      </c>
      <c r="Z16" s="17">
        <f>'Результаты 3 кл. р.я.'!Z16/'Результаты 3 кл. р.я.'!$B16</f>
        <v>0.14084507042253522</v>
      </c>
      <c r="AA16" s="17">
        <f>'Результаты 3 кл. р.я.'!AA16/'Результаты 3 кл. р.я.'!$B16</f>
        <v>0.36619718309859156</v>
      </c>
      <c r="AB16" s="17">
        <f>'Результаты 3 кл. р.я.'!AB16/'Результаты 3 кл. р.я.'!$B16</f>
        <v>0.36619718309859156</v>
      </c>
      <c r="AC16" s="17">
        <f>'Результаты 3 кл. р.я.'!AC16/'Результаты 3 кл. р.я.'!$B16</f>
        <v>0.12676056338028169</v>
      </c>
    </row>
    <row r="17" spans="1:29" ht="15.75">
      <c r="A17" s="1">
        <v>8</v>
      </c>
      <c r="B17" s="16">
        <v>76</v>
      </c>
      <c r="C17" s="17" t="str">
        <f>IF('Решаемость 3 кл. р.я.'!C17&lt;'Необъективность 3 кл. р.я.'!C$63,"ДА","НЕТ")</f>
        <v>ДА</v>
      </c>
      <c r="D17" s="17" t="str">
        <f>IF('Решаемость 3 кл. р.я.'!D17&lt;'Необъективность 3 кл. р.я.'!D$63,"ДА","НЕТ")</f>
        <v>ДА</v>
      </c>
      <c r="E17" s="17" t="str">
        <f>IF('Решаемость 3 кл. р.я.'!E17&lt;'Необъективность 3 кл. р.я.'!E$63,"ДА","НЕТ")</f>
        <v>ДА</v>
      </c>
      <c r="F17" s="17" t="str">
        <f>IF('Решаемость 3 кл. р.я.'!F17&lt;'Необъективность 3 кл. р.я.'!F$63,"ДА","НЕТ")</f>
        <v>ДА</v>
      </c>
      <c r="G17" s="17" t="str">
        <f>IF('Решаемость 3 кл. р.я.'!G17&lt;'Необъективность 3 кл. р.я.'!G$63,"ДА","НЕТ")</f>
        <v>ДА</v>
      </c>
      <c r="H17" s="17" t="str">
        <f>IF('Решаемость 3 кл. р.я.'!H17&lt;'Необъективность 3 кл. р.я.'!H$63,"ДА","НЕТ")</f>
        <v>ДА</v>
      </c>
      <c r="I17" s="17" t="str">
        <f>IF('Решаемость 3 кл. р.я.'!I17&lt;'Необъективность 3 кл. р.я.'!I$63,"ДА","НЕТ")</f>
        <v>ДА</v>
      </c>
      <c r="J17" s="17" t="str">
        <f>IF('Решаемость 3 кл. р.я.'!J17&lt;'Необъективность 3 кл. р.я.'!J$63,"ДА","НЕТ")</f>
        <v>ДА</v>
      </c>
      <c r="K17" s="17" t="str">
        <f>IF('Решаемость 3 кл. р.я.'!K17&lt;'Необъективность 3 кл. р.я.'!K$63,"ДА","НЕТ")</f>
        <v>ДА</v>
      </c>
      <c r="L17" s="17" t="str">
        <f>IF('Решаемость 3 кл. р.я.'!L17&lt;'Необъективность 3 кл. р.я.'!L$63,"ДА","НЕТ")</f>
        <v>ДА</v>
      </c>
      <c r="M17" s="17" t="str">
        <f>IF('Решаемость 3 кл. р.я.'!M17&lt;'Необъективность 3 кл. р.я.'!M$63,"ДА","НЕТ")</f>
        <v>ДА</v>
      </c>
      <c r="N17" s="17" t="str">
        <f>IF('Решаемость 3 кл. р.я.'!N17&lt;'Необъективность 3 кл. р.я.'!N$63,"ДА","НЕТ")</f>
        <v>ДА</v>
      </c>
      <c r="O17" s="17" t="str">
        <f>IF('Решаемость 3 кл. р.я.'!O17&lt;'Необъективность 3 кл. р.я.'!O$63,"ДА","НЕТ")</f>
        <v>ДА</v>
      </c>
      <c r="P17" s="17" t="str">
        <f>IF('Решаемость 3 кл. р.я.'!P17&lt;'Необъективность 3 кл. р.я.'!P$63,"ДА","НЕТ")</f>
        <v>ДА</v>
      </c>
      <c r="Q17" s="17" t="str">
        <f>IF('Решаемость 3 кл. р.я.'!Q17&lt;'Необъективность 3 кл. р.я.'!Q$63,"ДА","НЕТ")</f>
        <v>ДА</v>
      </c>
      <c r="R17" s="17" t="str">
        <f>IF('Решаемость 3 кл. р.я.'!R17&lt;'Необъективность 3 кл. р.я.'!R$63,"ДА","НЕТ")</f>
        <v>ДА</v>
      </c>
      <c r="S17" s="17" t="str">
        <f>IF('Решаемость 3 кл. р.я.'!S17&lt;'Необъективность 3 кл. р.я.'!S$63,"ДА","НЕТ")</f>
        <v>ДА</v>
      </c>
      <c r="T17" s="17" t="str">
        <f>IF('Решаемость 3 кл. р.я.'!T17&lt;'Необъективность 3 кл. р.я.'!T$63,"ДА","НЕТ")</f>
        <v>ДА</v>
      </c>
      <c r="U17" s="17" t="str">
        <f>IF('Решаемость 3 кл. р.я.'!U17&lt;'Необъективность 3 кл. р.я.'!U$63,"ДА","НЕТ")</f>
        <v>ДА</v>
      </c>
      <c r="V17" s="17" t="str">
        <f>IF('Решаемость 3 кл. р.я.'!V17&lt;'Необъективность 3 кл. р.я.'!V$63,"ДА","НЕТ")</f>
        <v>ДА</v>
      </c>
      <c r="W17" s="17" t="str">
        <f>IF('Решаемость 3 кл. р.я.'!W17&lt;'Необъективность 3 кл. р.я.'!W$63,"ДА","НЕТ")</f>
        <v>ДА</v>
      </c>
      <c r="X17" s="17" t="str">
        <f>IF('Решаемость 3 кл. р.я.'!X17&lt;'Необъективность 3 кл. р.я.'!X$63,"ДА","НЕТ")</f>
        <v>ДА</v>
      </c>
      <c r="Y17" s="17" t="str">
        <f>IF('Решаемость 3 кл. р.я.'!Y17&lt;'Необъективность 3 кл. р.я.'!Y$63,"ДА","НЕТ")</f>
        <v>ДА</v>
      </c>
      <c r="Z17" s="17">
        <f>'Результаты 3 кл. р.я.'!Z17/'Результаты 3 кл. р.я.'!$B17</f>
        <v>0.21052631578947367</v>
      </c>
      <c r="AA17" s="17">
        <f>'Результаты 3 кл. р.я.'!AA17/'Результаты 3 кл. р.я.'!$B17</f>
        <v>0.28947368421052633</v>
      </c>
      <c r="AB17" s="17">
        <f>'Результаты 3 кл. р.я.'!AB17/'Результаты 3 кл. р.я.'!$B17</f>
        <v>0.34210526315789475</v>
      </c>
      <c r="AC17" s="17">
        <f>'Результаты 3 кл. р.я.'!AC17/'Результаты 3 кл. р.я.'!$B17</f>
        <v>0.15789473684210525</v>
      </c>
    </row>
    <row r="18" spans="1:29" ht="15.75">
      <c r="A18" s="1">
        <v>9</v>
      </c>
      <c r="B18" s="16">
        <v>49</v>
      </c>
      <c r="C18" s="17" t="str">
        <f>IF('Решаемость 3 кл. р.я.'!C18&lt;'Необъективность 3 кл. р.я.'!C$63,"ДА","НЕТ")</f>
        <v>ДА</v>
      </c>
      <c r="D18" s="17" t="str">
        <f>IF('Решаемость 3 кл. р.я.'!D18&lt;'Необъективность 3 кл. р.я.'!D$63,"ДА","НЕТ")</f>
        <v>ДА</v>
      </c>
      <c r="E18" s="17" t="str">
        <f>IF('Решаемость 3 кл. р.я.'!E18&lt;'Необъективность 3 кл. р.я.'!E$63,"ДА","НЕТ")</f>
        <v>ДА</v>
      </c>
      <c r="F18" s="17" t="str">
        <f>IF('Решаемость 3 кл. р.я.'!F18&lt;'Необъективность 3 кл. р.я.'!F$63,"ДА","НЕТ")</f>
        <v>НЕТ</v>
      </c>
      <c r="G18" s="17" t="str">
        <f>IF('Решаемость 3 кл. р.я.'!G18&lt;'Необъективность 3 кл. р.я.'!G$63,"ДА","НЕТ")</f>
        <v>ДА</v>
      </c>
      <c r="H18" s="17" t="str">
        <f>IF('Решаемость 3 кл. р.я.'!H18&lt;'Необъективность 3 кл. р.я.'!H$63,"ДА","НЕТ")</f>
        <v>ДА</v>
      </c>
      <c r="I18" s="17" t="str">
        <f>IF('Решаемость 3 кл. р.я.'!I18&lt;'Необъективность 3 кл. р.я.'!I$63,"ДА","НЕТ")</f>
        <v>ДА</v>
      </c>
      <c r="J18" s="17" t="str">
        <f>IF('Решаемость 3 кл. р.я.'!J18&lt;'Необъективность 3 кл. р.я.'!J$63,"ДА","НЕТ")</f>
        <v>ДА</v>
      </c>
      <c r="K18" s="17" t="str">
        <f>IF('Решаемость 3 кл. р.я.'!K18&lt;'Необъективность 3 кл. р.я.'!K$63,"ДА","НЕТ")</f>
        <v>НЕТ</v>
      </c>
      <c r="L18" s="17" t="str">
        <f>IF('Решаемость 3 кл. р.я.'!L18&lt;'Необъективность 3 кл. р.я.'!L$63,"ДА","НЕТ")</f>
        <v>НЕТ</v>
      </c>
      <c r="M18" s="17" t="str">
        <f>IF('Решаемость 3 кл. р.я.'!M18&lt;'Необъективность 3 кл. р.я.'!M$63,"ДА","НЕТ")</f>
        <v>ДА</v>
      </c>
      <c r="N18" s="17" t="str">
        <f>IF('Решаемость 3 кл. р.я.'!N18&lt;'Необъективность 3 кл. р.я.'!N$63,"ДА","НЕТ")</f>
        <v>НЕТ</v>
      </c>
      <c r="O18" s="17" t="str">
        <f>IF('Решаемость 3 кл. р.я.'!O18&lt;'Необъективность 3 кл. р.я.'!O$63,"ДА","НЕТ")</f>
        <v>НЕТ</v>
      </c>
      <c r="P18" s="17" t="str">
        <f>IF('Решаемость 3 кл. р.я.'!P18&lt;'Необъективность 3 кл. р.я.'!P$63,"ДА","НЕТ")</f>
        <v>НЕТ</v>
      </c>
      <c r="Q18" s="17" t="str">
        <f>IF('Решаемость 3 кл. р.я.'!Q18&lt;'Необъективность 3 кл. р.я.'!Q$63,"ДА","НЕТ")</f>
        <v>ДА</v>
      </c>
      <c r="R18" s="17" t="str">
        <f>IF('Решаемость 3 кл. р.я.'!R18&lt;'Необъективность 3 кл. р.я.'!R$63,"ДА","НЕТ")</f>
        <v>ДА</v>
      </c>
      <c r="S18" s="17" t="str">
        <f>IF('Решаемость 3 кл. р.я.'!S18&lt;'Необъективность 3 кл. р.я.'!S$63,"ДА","НЕТ")</f>
        <v>ДА</v>
      </c>
      <c r="T18" s="17" t="str">
        <f>IF('Решаемость 3 кл. р.я.'!T18&lt;'Необъективность 3 кл. р.я.'!T$63,"ДА","НЕТ")</f>
        <v>ДА</v>
      </c>
      <c r="U18" s="17" t="str">
        <f>IF('Решаемость 3 кл. р.я.'!U18&lt;'Необъективность 3 кл. р.я.'!U$63,"ДА","НЕТ")</f>
        <v>НЕТ</v>
      </c>
      <c r="V18" s="17" t="str">
        <f>IF('Решаемость 3 кл. р.я.'!V18&lt;'Необъективность 3 кл. р.я.'!V$63,"ДА","НЕТ")</f>
        <v>ДА</v>
      </c>
      <c r="W18" s="17" t="str">
        <f>IF('Решаемость 3 кл. р.я.'!W18&lt;'Необъективность 3 кл. р.я.'!W$63,"ДА","НЕТ")</f>
        <v>ДА</v>
      </c>
      <c r="X18" s="17" t="str">
        <f>IF('Решаемость 3 кл. р.я.'!X18&lt;'Необъективность 3 кл. р.я.'!X$63,"ДА","НЕТ")</f>
        <v>ДА</v>
      </c>
      <c r="Y18" s="17" t="str">
        <f>IF('Решаемость 3 кл. р.я.'!Y18&lt;'Необъективность 3 кл. р.я.'!Y$63,"ДА","НЕТ")</f>
        <v>ДА</v>
      </c>
      <c r="Z18" s="17">
        <f>'Результаты 3 кл. р.я.'!Z18/'Результаты 3 кл. р.я.'!$B18</f>
        <v>0</v>
      </c>
      <c r="AA18" s="17">
        <f>'Результаты 3 кл. р.я.'!AA18/'Результаты 3 кл. р.я.'!$B18</f>
        <v>0.34693877551020408</v>
      </c>
      <c r="AB18" s="17">
        <f>'Результаты 3 кл. р.я.'!AB18/'Результаты 3 кл. р.я.'!$B18</f>
        <v>0.5714285714285714</v>
      </c>
      <c r="AC18" s="17">
        <f>'Результаты 3 кл. р.я.'!AC18/'Результаты 3 кл. р.я.'!$B18</f>
        <v>8.1632653061224483E-2</v>
      </c>
    </row>
    <row r="19" spans="1:29" ht="15.75">
      <c r="A19" s="1">
        <v>10</v>
      </c>
      <c r="B19" s="16">
        <v>77</v>
      </c>
      <c r="C19" s="17" t="str">
        <f>IF('Решаемость 3 кл. р.я.'!C19&lt;'Необъективность 3 кл. р.я.'!C$63,"ДА","НЕТ")</f>
        <v>ДА</v>
      </c>
      <c r="D19" s="17" t="str">
        <f>IF('Решаемость 3 кл. р.я.'!D19&lt;'Необъективность 3 кл. р.я.'!D$63,"ДА","НЕТ")</f>
        <v>ДА</v>
      </c>
      <c r="E19" s="17" t="str">
        <f>IF('Решаемость 3 кл. р.я.'!E19&lt;'Необъективность 3 кл. р.я.'!E$63,"ДА","НЕТ")</f>
        <v>НЕТ</v>
      </c>
      <c r="F19" s="17" t="str">
        <f>IF('Решаемость 3 кл. р.я.'!F19&lt;'Необъективность 3 кл. р.я.'!F$63,"ДА","НЕТ")</f>
        <v>ДА</v>
      </c>
      <c r="G19" s="17" t="str">
        <f>IF('Решаемость 3 кл. р.я.'!G19&lt;'Необъективность 3 кл. р.я.'!G$63,"ДА","НЕТ")</f>
        <v>ДА</v>
      </c>
      <c r="H19" s="17" t="str">
        <f>IF('Решаемость 3 кл. р.я.'!H19&lt;'Необъективность 3 кл. р.я.'!H$63,"ДА","НЕТ")</f>
        <v>ДА</v>
      </c>
      <c r="I19" s="17" t="str">
        <f>IF('Решаемость 3 кл. р.я.'!I19&lt;'Необъективность 3 кл. р.я.'!I$63,"ДА","НЕТ")</f>
        <v>ДА</v>
      </c>
      <c r="J19" s="17" t="str">
        <f>IF('Решаемость 3 кл. р.я.'!J19&lt;'Необъективность 3 кл. р.я.'!J$63,"ДА","НЕТ")</f>
        <v>ДА</v>
      </c>
      <c r="K19" s="17" t="str">
        <f>IF('Решаемость 3 кл. р.я.'!K19&lt;'Необъективность 3 кл. р.я.'!K$63,"ДА","НЕТ")</f>
        <v>ДА</v>
      </c>
      <c r="L19" s="17" t="str">
        <f>IF('Решаемость 3 кл. р.я.'!L19&lt;'Необъективность 3 кл. р.я.'!L$63,"ДА","НЕТ")</f>
        <v>ДА</v>
      </c>
      <c r="M19" s="17" t="str">
        <f>IF('Решаемость 3 кл. р.я.'!M19&lt;'Необъективность 3 кл. р.я.'!M$63,"ДА","НЕТ")</f>
        <v>ДА</v>
      </c>
      <c r="N19" s="17" t="str">
        <f>IF('Решаемость 3 кл. р.я.'!N19&lt;'Необъективность 3 кл. р.я.'!N$63,"ДА","НЕТ")</f>
        <v>ДА</v>
      </c>
      <c r="O19" s="17" t="str">
        <f>IF('Решаемость 3 кл. р.я.'!O19&lt;'Необъективность 3 кл. р.я.'!O$63,"ДА","НЕТ")</f>
        <v>ДА</v>
      </c>
      <c r="P19" s="17" t="str">
        <f>IF('Решаемость 3 кл. р.я.'!P19&lt;'Необъективность 3 кл. р.я.'!P$63,"ДА","НЕТ")</f>
        <v>ДА</v>
      </c>
      <c r="Q19" s="17" t="str">
        <f>IF('Решаемость 3 кл. р.я.'!Q19&lt;'Необъективность 3 кл. р.я.'!Q$63,"ДА","НЕТ")</f>
        <v>ДА</v>
      </c>
      <c r="R19" s="17" t="str">
        <f>IF('Решаемость 3 кл. р.я.'!R19&lt;'Необъективность 3 кл. р.я.'!R$63,"ДА","НЕТ")</f>
        <v>ДА</v>
      </c>
      <c r="S19" s="17" t="str">
        <f>IF('Решаемость 3 кл. р.я.'!S19&lt;'Необъективность 3 кл. р.я.'!S$63,"ДА","НЕТ")</f>
        <v>ДА</v>
      </c>
      <c r="T19" s="17" t="str">
        <f>IF('Решаемость 3 кл. р.я.'!T19&lt;'Необъективность 3 кл. р.я.'!T$63,"ДА","НЕТ")</f>
        <v>ДА</v>
      </c>
      <c r="U19" s="17" t="str">
        <f>IF('Решаемость 3 кл. р.я.'!U19&lt;'Необъективность 3 кл. р.я.'!U$63,"ДА","НЕТ")</f>
        <v>ДА</v>
      </c>
      <c r="V19" s="17" t="str">
        <f>IF('Решаемость 3 кл. р.я.'!V19&lt;'Необъективность 3 кл. р.я.'!V$63,"ДА","НЕТ")</f>
        <v>ДА</v>
      </c>
      <c r="W19" s="17" t="str">
        <f>IF('Решаемость 3 кл. р.я.'!W19&lt;'Необъективность 3 кл. р.я.'!W$63,"ДА","НЕТ")</f>
        <v>ДА</v>
      </c>
      <c r="X19" s="17" t="str">
        <f>IF('Решаемость 3 кл. р.я.'!X19&lt;'Необъективность 3 кл. р.я.'!X$63,"ДА","НЕТ")</f>
        <v>ДА</v>
      </c>
      <c r="Y19" s="17" t="str">
        <f>IF('Решаемость 3 кл. р.я.'!Y19&lt;'Необъективность 3 кл. р.я.'!Y$63,"ДА","НЕТ")</f>
        <v>ДА</v>
      </c>
      <c r="Z19" s="17">
        <f>'Результаты 3 кл. р.я.'!Z19/'Результаты 3 кл. р.я.'!$B19</f>
        <v>0.12987012987012986</v>
      </c>
      <c r="AA19" s="17">
        <f>'Результаты 3 кл. р.я.'!AA19/'Результаты 3 кл. р.я.'!$B19</f>
        <v>0.35064935064935066</v>
      </c>
      <c r="AB19" s="17">
        <f>'Результаты 3 кл. р.я.'!AB19/'Результаты 3 кл. р.я.'!$B19</f>
        <v>0.45454545454545453</v>
      </c>
      <c r="AC19" s="17">
        <f>'Результаты 3 кл. р.я.'!AC19/'Результаты 3 кл. р.я.'!$B19</f>
        <v>6.4935064935064929E-2</v>
      </c>
    </row>
    <row r="20" spans="1:29" ht="15.75">
      <c r="A20" s="1">
        <v>12</v>
      </c>
      <c r="B20" s="16">
        <v>43</v>
      </c>
      <c r="C20" s="17" t="str">
        <f>IF('Решаемость 3 кл. р.я.'!C20&lt;'Необъективность 3 кл. р.я.'!C$63,"ДА","НЕТ")</f>
        <v>ДА</v>
      </c>
      <c r="D20" s="17" t="str">
        <f>IF('Решаемость 3 кл. р.я.'!D20&lt;'Необъективность 3 кл. р.я.'!D$63,"ДА","НЕТ")</f>
        <v>ДА</v>
      </c>
      <c r="E20" s="17" t="str">
        <f>IF('Решаемость 3 кл. р.я.'!E20&lt;'Необъективность 3 кл. р.я.'!E$63,"ДА","НЕТ")</f>
        <v>ДА</v>
      </c>
      <c r="F20" s="17" t="str">
        <f>IF('Решаемость 3 кл. р.я.'!F20&lt;'Необъективность 3 кл. р.я.'!F$63,"ДА","НЕТ")</f>
        <v>ДА</v>
      </c>
      <c r="G20" s="17" t="str">
        <f>IF('Решаемость 3 кл. р.я.'!G20&lt;'Необъективность 3 кл. р.я.'!G$63,"ДА","НЕТ")</f>
        <v>ДА</v>
      </c>
      <c r="H20" s="17" t="str">
        <f>IF('Решаемость 3 кл. р.я.'!H20&lt;'Необъективность 3 кл. р.я.'!H$63,"ДА","НЕТ")</f>
        <v>ДА</v>
      </c>
      <c r="I20" s="17" t="str">
        <f>IF('Решаемость 3 кл. р.я.'!I20&lt;'Необъективность 3 кл. р.я.'!I$63,"ДА","НЕТ")</f>
        <v>ДА</v>
      </c>
      <c r="J20" s="17" t="str">
        <f>IF('Решаемость 3 кл. р.я.'!J20&lt;'Необъективность 3 кл. р.я.'!J$63,"ДА","НЕТ")</f>
        <v>ДА</v>
      </c>
      <c r="K20" s="17" t="str">
        <f>IF('Решаемость 3 кл. р.я.'!K20&lt;'Необъективность 3 кл. р.я.'!K$63,"ДА","НЕТ")</f>
        <v>ДА</v>
      </c>
      <c r="L20" s="17" t="str">
        <f>IF('Решаемость 3 кл. р.я.'!L20&lt;'Необъективность 3 кл. р.я.'!L$63,"ДА","НЕТ")</f>
        <v>ДА</v>
      </c>
      <c r="M20" s="17" t="str">
        <f>IF('Решаемость 3 кл. р.я.'!M20&lt;'Необъективность 3 кл. р.я.'!M$63,"ДА","НЕТ")</f>
        <v>ДА</v>
      </c>
      <c r="N20" s="17" t="str">
        <f>IF('Решаемость 3 кл. р.я.'!N20&lt;'Необъективность 3 кл. р.я.'!N$63,"ДА","НЕТ")</f>
        <v>ДА</v>
      </c>
      <c r="O20" s="17" t="str">
        <f>IF('Решаемость 3 кл. р.я.'!O20&lt;'Необъективность 3 кл. р.я.'!O$63,"ДА","НЕТ")</f>
        <v>ДА</v>
      </c>
      <c r="P20" s="17" t="str">
        <f>IF('Решаемость 3 кл. р.я.'!P20&lt;'Необъективность 3 кл. р.я.'!P$63,"ДА","НЕТ")</f>
        <v>ДА</v>
      </c>
      <c r="Q20" s="17" t="str">
        <f>IF('Решаемость 3 кл. р.я.'!Q20&lt;'Необъективность 3 кл. р.я.'!Q$63,"ДА","НЕТ")</f>
        <v>ДА</v>
      </c>
      <c r="R20" s="17" t="str">
        <f>IF('Решаемость 3 кл. р.я.'!R20&lt;'Необъективность 3 кл. р.я.'!R$63,"ДА","НЕТ")</f>
        <v>ДА</v>
      </c>
      <c r="S20" s="17" t="str">
        <f>IF('Решаемость 3 кл. р.я.'!S20&lt;'Необъективность 3 кл. р.я.'!S$63,"ДА","НЕТ")</f>
        <v>ДА</v>
      </c>
      <c r="T20" s="17" t="str">
        <f>IF('Решаемость 3 кл. р.я.'!T20&lt;'Необъективность 3 кл. р.я.'!T$63,"ДА","НЕТ")</f>
        <v>ДА</v>
      </c>
      <c r="U20" s="17" t="str">
        <f>IF('Решаемость 3 кл. р.я.'!U20&lt;'Необъективность 3 кл. р.я.'!U$63,"ДА","НЕТ")</f>
        <v>ДА</v>
      </c>
      <c r="V20" s="17" t="str">
        <f>IF('Решаемость 3 кл. р.я.'!V20&lt;'Необъективность 3 кл. р.я.'!V$63,"ДА","НЕТ")</f>
        <v>ДА</v>
      </c>
      <c r="W20" s="17" t="str">
        <f>IF('Решаемость 3 кл. р.я.'!W20&lt;'Необъективность 3 кл. р.я.'!W$63,"ДА","НЕТ")</f>
        <v>ДА</v>
      </c>
      <c r="X20" s="17" t="str">
        <f>IF('Решаемость 3 кл. р.я.'!X20&lt;'Необъективность 3 кл. р.я.'!X$63,"ДА","НЕТ")</f>
        <v>ДА</v>
      </c>
      <c r="Y20" s="17" t="str">
        <f>IF('Решаемость 3 кл. р.я.'!Y20&lt;'Необъективность 3 кл. р.я.'!Y$63,"ДА","НЕТ")</f>
        <v>ДА</v>
      </c>
      <c r="Z20" s="17">
        <f>'Результаты 3 кл. р.я.'!Z20/'Результаты 3 кл. р.я.'!$B20</f>
        <v>0.23255813953488372</v>
      </c>
      <c r="AA20" s="17">
        <f>'Результаты 3 кл. р.я.'!AA20/'Результаты 3 кл. р.я.'!$B20</f>
        <v>0.53488372093023251</v>
      </c>
      <c r="AB20" s="17">
        <f>'Результаты 3 кл. р.я.'!AB20/'Результаты 3 кл. р.я.'!$B20</f>
        <v>0.18604651162790697</v>
      </c>
      <c r="AC20" s="17">
        <f>'Результаты 3 кл. р.я.'!AC20/'Результаты 3 кл. р.я.'!$B20</f>
        <v>4.6511627906976744E-2</v>
      </c>
    </row>
    <row r="21" spans="1:29" ht="15.75">
      <c r="A21" s="1">
        <v>13</v>
      </c>
      <c r="B21" s="16">
        <v>78</v>
      </c>
      <c r="C21" s="17" t="str">
        <f>IF('Решаемость 3 кл. р.я.'!C21&lt;'Необъективность 3 кл. р.я.'!C$63,"ДА","НЕТ")</f>
        <v>ДА</v>
      </c>
      <c r="D21" s="17" t="str">
        <f>IF('Решаемость 3 кл. р.я.'!D21&lt;'Необъективность 3 кл. р.я.'!D$63,"ДА","НЕТ")</f>
        <v>ДА</v>
      </c>
      <c r="E21" s="17" t="str">
        <f>IF('Решаемость 3 кл. р.я.'!E21&lt;'Необъективность 3 кл. р.я.'!E$63,"ДА","НЕТ")</f>
        <v>ДА</v>
      </c>
      <c r="F21" s="17" t="str">
        <f>IF('Решаемость 3 кл. р.я.'!F21&lt;'Необъективность 3 кл. р.я.'!F$63,"ДА","НЕТ")</f>
        <v>ДА</v>
      </c>
      <c r="G21" s="17" t="str">
        <f>IF('Решаемость 3 кл. р.я.'!G21&lt;'Необъективность 3 кл. р.я.'!G$63,"ДА","НЕТ")</f>
        <v>ДА</v>
      </c>
      <c r="H21" s="17" t="str">
        <f>IF('Решаемость 3 кл. р.я.'!H21&lt;'Необъективность 3 кл. р.я.'!H$63,"ДА","НЕТ")</f>
        <v>ДА</v>
      </c>
      <c r="I21" s="17" t="str">
        <f>IF('Решаемость 3 кл. р.я.'!I21&lt;'Необъективность 3 кл. р.я.'!I$63,"ДА","НЕТ")</f>
        <v>ДА</v>
      </c>
      <c r="J21" s="17" t="str">
        <f>IF('Решаемость 3 кл. р.я.'!J21&lt;'Необъективность 3 кл. р.я.'!J$63,"ДА","НЕТ")</f>
        <v>ДА</v>
      </c>
      <c r="K21" s="17" t="str">
        <f>IF('Решаемость 3 кл. р.я.'!K21&lt;'Необъективность 3 кл. р.я.'!K$63,"ДА","НЕТ")</f>
        <v>ДА</v>
      </c>
      <c r="L21" s="17" t="str">
        <f>IF('Решаемость 3 кл. р.я.'!L21&lt;'Необъективность 3 кл. р.я.'!L$63,"ДА","НЕТ")</f>
        <v>ДА</v>
      </c>
      <c r="M21" s="17" t="str">
        <f>IF('Решаемость 3 кл. р.я.'!M21&lt;'Необъективность 3 кл. р.я.'!M$63,"ДА","НЕТ")</f>
        <v>ДА</v>
      </c>
      <c r="N21" s="17" t="str">
        <f>IF('Решаемость 3 кл. р.я.'!N21&lt;'Необъективность 3 кл. р.я.'!N$63,"ДА","НЕТ")</f>
        <v>ДА</v>
      </c>
      <c r="O21" s="17" t="str">
        <f>IF('Решаемость 3 кл. р.я.'!O21&lt;'Необъективность 3 кл. р.я.'!O$63,"ДА","НЕТ")</f>
        <v>ДА</v>
      </c>
      <c r="P21" s="17" t="str">
        <f>IF('Решаемость 3 кл. р.я.'!P21&lt;'Необъективность 3 кл. р.я.'!P$63,"ДА","НЕТ")</f>
        <v>ДА</v>
      </c>
      <c r="Q21" s="17" t="str">
        <f>IF('Решаемость 3 кл. р.я.'!Q21&lt;'Необъективность 3 кл. р.я.'!Q$63,"ДА","НЕТ")</f>
        <v>ДА</v>
      </c>
      <c r="R21" s="17" t="str">
        <f>IF('Решаемость 3 кл. р.я.'!R21&lt;'Необъективность 3 кл. р.я.'!R$63,"ДА","НЕТ")</f>
        <v>ДА</v>
      </c>
      <c r="S21" s="17" t="str">
        <f>IF('Решаемость 3 кл. р.я.'!S21&lt;'Необъективность 3 кл. р.я.'!S$63,"ДА","НЕТ")</f>
        <v>ДА</v>
      </c>
      <c r="T21" s="17" t="str">
        <f>IF('Решаемость 3 кл. р.я.'!T21&lt;'Необъективность 3 кл. р.я.'!T$63,"ДА","НЕТ")</f>
        <v>ДА</v>
      </c>
      <c r="U21" s="17" t="str">
        <f>IF('Решаемость 3 кл. р.я.'!U21&lt;'Необъективность 3 кл. р.я.'!U$63,"ДА","НЕТ")</f>
        <v>ДА</v>
      </c>
      <c r="V21" s="17" t="str">
        <f>IF('Решаемость 3 кл. р.я.'!V21&lt;'Необъективность 3 кл. р.я.'!V$63,"ДА","НЕТ")</f>
        <v>ДА</v>
      </c>
      <c r="W21" s="17" t="str">
        <f>IF('Решаемость 3 кл. р.я.'!W21&lt;'Необъективность 3 кл. р.я.'!W$63,"ДА","НЕТ")</f>
        <v>ДА</v>
      </c>
      <c r="X21" s="17" t="str">
        <f>IF('Решаемость 3 кл. р.я.'!X21&lt;'Необъективность 3 кл. р.я.'!X$63,"ДА","НЕТ")</f>
        <v>ДА</v>
      </c>
      <c r="Y21" s="17" t="str">
        <f>IF('Решаемость 3 кл. р.я.'!Y21&lt;'Необъективность 3 кл. р.я.'!Y$63,"ДА","НЕТ")</f>
        <v>ДА</v>
      </c>
      <c r="Z21" s="17">
        <f>'Результаты 3 кл. р.я.'!Z21/'Результаты 3 кл. р.я.'!$B21</f>
        <v>0.20512820512820512</v>
      </c>
      <c r="AA21" s="17">
        <f>'Результаты 3 кл. р.я.'!AA21/'Результаты 3 кл. р.я.'!$B21</f>
        <v>0.39743589743589741</v>
      </c>
      <c r="AB21" s="17">
        <f>'Результаты 3 кл. р.я.'!AB21/'Результаты 3 кл. р.я.'!$B21</f>
        <v>0.33333333333333331</v>
      </c>
      <c r="AC21" s="17">
        <f>'Результаты 3 кл. р.я.'!AC21/'Результаты 3 кл. р.я.'!$B21</f>
        <v>6.4102564102564097E-2</v>
      </c>
    </row>
    <row r="22" spans="1:29" ht="15.75">
      <c r="A22" s="1">
        <v>20</v>
      </c>
      <c r="B22" s="16">
        <v>86</v>
      </c>
      <c r="C22" s="17" t="str">
        <f>IF('Решаемость 3 кл. р.я.'!C22&lt;'Необъективность 3 кл. р.я.'!C$63,"ДА","НЕТ")</f>
        <v>ДА</v>
      </c>
      <c r="D22" s="17" t="str">
        <f>IF('Решаемость 3 кл. р.я.'!D22&lt;'Необъективность 3 кл. р.я.'!D$63,"ДА","НЕТ")</f>
        <v>ДА</v>
      </c>
      <c r="E22" s="17" t="str">
        <f>IF('Решаемость 3 кл. р.я.'!E22&lt;'Необъективность 3 кл. р.я.'!E$63,"ДА","НЕТ")</f>
        <v>ДА</v>
      </c>
      <c r="F22" s="17" t="str">
        <f>IF('Решаемость 3 кл. р.я.'!F22&lt;'Необъективность 3 кл. р.я.'!F$63,"ДА","НЕТ")</f>
        <v>ДА</v>
      </c>
      <c r="G22" s="17" t="str">
        <f>IF('Решаемость 3 кл. р.я.'!G22&lt;'Необъективность 3 кл. р.я.'!G$63,"ДА","НЕТ")</f>
        <v>ДА</v>
      </c>
      <c r="H22" s="17" t="str">
        <f>IF('Решаемость 3 кл. р.я.'!H22&lt;'Необъективность 3 кл. р.я.'!H$63,"ДА","НЕТ")</f>
        <v>ДА</v>
      </c>
      <c r="I22" s="17" t="str">
        <f>IF('Решаемость 3 кл. р.я.'!I22&lt;'Необъективность 3 кл. р.я.'!I$63,"ДА","НЕТ")</f>
        <v>ДА</v>
      </c>
      <c r="J22" s="17" t="str">
        <f>IF('Решаемость 3 кл. р.я.'!J22&lt;'Необъективность 3 кл. р.я.'!J$63,"ДА","НЕТ")</f>
        <v>ДА</v>
      </c>
      <c r="K22" s="17" t="str">
        <f>IF('Решаемость 3 кл. р.я.'!K22&lt;'Необъективность 3 кл. р.я.'!K$63,"ДА","НЕТ")</f>
        <v>ДА</v>
      </c>
      <c r="L22" s="17" t="str">
        <f>IF('Решаемость 3 кл. р.я.'!L22&lt;'Необъективность 3 кл. р.я.'!L$63,"ДА","НЕТ")</f>
        <v>ДА</v>
      </c>
      <c r="M22" s="17" t="str">
        <f>IF('Решаемость 3 кл. р.я.'!M22&lt;'Необъективность 3 кл. р.я.'!M$63,"ДА","НЕТ")</f>
        <v>ДА</v>
      </c>
      <c r="N22" s="17" t="str">
        <f>IF('Решаемость 3 кл. р.я.'!N22&lt;'Необъективность 3 кл. р.я.'!N$63,"ДА","НЕТ")</f>
        <v>ДА</v>
      </c>
      <c r="O22" s="17" t="str">
        <f>IF('Решаемость 3 кл. р.я.'!O22&lt;'Необъективность 3 кл. р.я.'!O$63,"ДА","НЕТ")</f>
        <v>ДА</v>
      </c>
      <c r="P22" s="17" t="str">
        <f>IF('Решаемость 3 кл. р.я.'!P22&lt;'Необъективность 3 кл. р.я.'!P$63,"ДА","НЕТ")</f>
        <v>ДА</v>
      </c>
      <c r="Q22" s="17" t="str">
        <f>IF('Решаемость 3 кл. р.я.'!Q22&lt;'Необъективность 3 кл. р.я.'!Q$63,"ДА","НЕТ")</f>
        <v>ДА</v>
      </c>
      <c r="R22" s="17" t="str">
        <f>IF('Решаемость 3 кл. р.я.'!R22&lt;'Необъективность 3 кл. р.я.'!R$63,"ДА","НЕТ")</f>
        <v>ДА</v>
      </c>
      <c r="S22" s="17" t="str">
        <f>IF('Решаемость 3 кл. р.я.'!S22&lt;'Необъективность 3 кл. р.я.'!S$63,"ДА","НЕТ")</f>
        <v>ДА</v>
      </c>
      <c r="T22" s="17" t="str">
        <f>IF('Решаемость 3 кл. р.я.'!T22&lt;'Необъективность 3 кл. р.я.'!T$63,"ДА","НЕТ")</f>
        <v>ДА</v>
      </c>
      <c r="U22" s="17" t="str">
        <f>IF('Решаемость 3 кл. р.я.'!U22&lt;'Необъективность 3 кл. р.я.'!U$63,"ДА","НЕТ")</f>
        <v>ДА</v>
      </c>
      <c r="V22" s="17" t="str">
        <f>IF('Решаемость 3 кл. р.я.'!V22&lt;'Необъективность 3 кл. р.я.'!V$63,"ДА","НЕТ")</f>
        <v>ДА</v>
      </c>
      <c r="W22" s="17" t="str">
        <f>IF('Решаемость 3 кл. р.я.'!W22&lt;'Необъективность 3 кл. р.я.'!W$63,"ДА","НЕТ")</f>
        <v>ДА</v>
      </c>
      <c r="X22" s="17" t="str">
        <f>IF('Решаемость 3 кл. р.я.'!X22&lt;'Необъективность 3 кл. р.я.'!X$63,"ДА","НЕТ")</f>
        <v>ДА</v>
      </c>
      <c r="Y22" s="17" t="str">
        <f>IF('Решаемость 3 кл. р.я.'!Y22&lt;'Необъективность 3 кл. р.я.'!Y$63,"ДА","НЕТ")</f>
        <v>ДА</v>
      </c>
      <c r="Z22" s="17">
        <f>'Результаты 3 кл. р.я.'!Z22/'Результаты 3 кл. р.я.'!$B22</f>
        <v>0.27906976744186046</v>
      </c>
      <c r="AA22" s="17">
        <f>'Результаты 3 кл. р.я.'!AA22/'Результаты 3 кл. р.я.'!$B22</f>
        <v>0.51162790697674421</v>
      </c>
      <c r="AB22" s="17">
        <f>'Результаты 3 кл. р.я.'!AB22/'Результаты 3 кл. р.я.'!$B22</f>
        <v>0.15116279069767441</v>
      </c>
      <c r="AC22" s="17">
        <f>'Результаты 3 кл. р.я.'!AC22/'Результаты 3 кл. р.я.'!$B22</f>
        <v>5.8139534883720929E-2</v>
      </c>
    </row>
    <row r="23" spans="1:29" ht="15.75">
      <c r="A23" s="1">
        <v>21</v>
      </c>
      <c r="B23" s="16">
        <v>42</v>
      </c>
      <c r="C23" s="17" t="str">
        <f>IF('Решаемость 3 кл. р.я.'!C23&lt;'Необъективность 3 кл. р.я.'!C$63,"ДА","НЕТ")</f>
        <v>ДА</v>
      </c>
      <c r="D23" s="17" t="str">
        <f>IF('Решаемость 3 кл. р.я.'!D23&lt;'Необъективность 3 кл. р.я.'!D$63,"ДА","НЕТ")</f>
        <v>ДА</v>
      </c>
      <c r="E23" s="17" t="str">
        <f>IF('Решаемость 3 кл. р.я.'!E23&lt;'Необъективность 3 кл. р.я.'!E$63,"ДА","НЕТ")</f>
        <v>ДА</v>
      </c>
      <c r="F23" s="17" t="str">
        <f>IF('Решаемость 3 кл. р.я.'!F23&lt;'Необъективность 3 кл. р.я.'!F$63,"ДА","НЕТ")</f>
        <v>НЕТ</v>
      </c>
      <c r="G23" s="17" t="str">
        <f>IF('Решаемость 3 кл. р.я.'!G23&lt;'Необъективность 3 кл. р.я.'!G$63,"ДА","НЕТ")</f>
        <v>ДА</v>
      </c>
      <c r="H23" s="17" t="str">
        <f>IF('Решаемость 3 кл. р.я.'!H23&lt;'Необъективность 3 кл. р.я.'!H$63,"ДА","НЕТ")</f>
        <v>ДА</v>
      </c>
      <c r="I23" s="17" t="str">
        <f>IF('Решаемость 3 кл. р.я.'!I23&lt;'Необъективность 3 кл. р.я.'!I$63,"ДА","НЕТ")</f>
        <v>ДА</v>
      </c>
      <c r="J23" s="17" t="str">
        <f>IF('Решаемость 3 кл. р.я.'!J23&lt;'Необъективность 3 кл. р.я.'!J$63,"ДА","НЕТ")</f>
        <v>НЕТ</v>
      </c>
      <c r="K23" s="17" t="str">
        <f>IF('Решаемость 3 кл. р.я.'!K23&lt;'Необъективность 3 кл. р.я.'!K$63,"ДА","НЕТ")</f>
        <v>ДА</v>
      </c>
      <c r="L23" s="17" t="str">
        <f>IF('Решаемость 3 кл. р.я.'!L23&lt;'Необъективность 3 кл. р.я.'!L$63,"ДА","НЕТ")</f>
        <v>ДА</v>
      </c>
      <c r="M23" s="17" t="str">
        <f>IF('Решаемость 3 кл. р.я.'!M23&lt;'Необъективность 3 кл. р.я.'!M$63,"ДА","НЕТ")</f>
        <v>ДА</v>
      </c>
      <c r="N23" s="17" t="str">
        <f>IF('Решаемость 3 кл. р.я.'!N23&lt;'Необъективность 3 кл. р.я.'!N$63,"ДА","НЕТ")</f>
        <v>ДА</v>
      </c>
      <c r="O23" s="17" t="str">
        <f>IF('Решаемость 3 кл. р.я.'!O23&lt;'Необъективность 3 кл. р.я.'!O$63,"ДА","НЕТ")</f>
        <v>ДА</v>
      </c>
      <c r="P23" s="17" t="str">
        <f>IF('Решаемость 3 кл. р.я.'!P23&lt;'Необъективность 3 кл. р.я.'!P$63,"ДА","НЕТ")</f>
        <v>ДА</v>
      </c>
      <c r="Q23" s="17" t="str">
        <f>IF('Решаемость 3 кл. р.я.'!Q23&lt;'Необъективность 3 кл. р.я.'!Q$63,"ДА","НЕТ")</f>
        <v>НЕТ</v>
      </c>
      <c r="R23" s="17" t="str">
        <f>IF('Решаемость 3 кл. р.я.'!R23&lt;'Необъективность 3 кл. р.я.'!R$63,"ДА","НЕТ")</f>
        <v>НЕТ</v>
      </c>
      <c r="S23" s="17" t="str">
        <f>IF('Решаемость 3 кл. р.я.'!S23&lt;'Необъективность 3 кл. р.я.'!S$63,"ДА","НЕТ")</f>
        <v>НЕТ</v>
      </c>
      <c r="T23" s="17" t="str">
        <f>IF('Решаемость 3 кл. р.я.'!T23&lt;'Необъективность 3 кл. р.я.'!T$63,"ДА","НЕТ")</f>
        <v>ДА</v>
      </c>
      <c r="U23" s="17" t="str">
        <f>IF('Решаемость 3 кл. р.я.'!U23&lt;'Необъективность 3 кл. р.я.'!U$63,"ДА","НЕТ")</f>
        <v>ДА</v>
      </c>
      <c r="V23" s="17" t="str">
        <f>IF('Решаемость 3 кл. р.я.'!V23&lt;'Необъективность 3 кл. р.я.'!V$63,"ДА","НЕТ")</f>
        <v>ДА</v>
      </c>
      <c r="W23" s="17" t="str">
        <f>IF('Решаемость 3 кл. р.я.'!W23&lt;'Необъективность 3 кл. р.я.'!W$63,"ДА","НЕТ")</f>
        <v>ДА</v>
      </c>
      <c r="X23" s="17" t="str">
        <f>IF('Решаемость 3 кл. р.я.'!X23&lt;'Необъективность 3 кл. р.я.'!X$63,"ДА","НЕТ")</f>
        <v>ДА</v>
      </c>
      <c r="Y23" s="17" t="str">
        <f>IF('Решаемость 3 кл. р.я.'!Y23&lt;'Необъективность 3 кл. р.я.'!Y$63,"ДА","НЕТ")</f>
        <v>ДА</v>
      </c>
      <c r="Z23" s="17">
        <f>'Результаты 3 кл. р.я.'!Z23/'Результаты 3 кл. р.я.'!$B23</f>
        <v>2.3809523809523808E-2</v>
      </c>
      <c r="AA23" s="17">
        <f>'Результаты 3 кл. р.я.'!AA23/'Результаты 3 кл. р.я.'!$B23</f>
        <v>0.52380952380952384</v>
      </c>
      <c r="AB23" s="17">
        <f>'Результаты 3 кл. р.я.'!AB23/'Результаты 3 кл. р.я.'!$B23</f>
        <v>0.45238095238095238</v>
      </c>
      <c r="AC23" s="17">
        <f>'Результаты 3 кл. р.я.'!AC23/'Результаты 3 кл. р.я.'!$B23</f>
        <v>0</v>
      </c>
    </row>
    <row r="24" spans="1:29" ht="15.75">
      <c r="A24" s="1">
        <v>23</v>
      </c>
      <c r="B24" s="16">
        <v>19</v>
      </c>
      <c r="C24" s="17" t="str">
        <f>IF('Решаемость 3 кл. р.я.'!C24&lt;'Необъективность 3 кл. р.я.'!C$63,"ДА","НЕТ")</f>
        <v>ДА</v>
      </c>
      <c r="D24" s="17" t="str">
        <f>IF('Решаемость 3 кл. р.я.'!D24&lt;'Необъективность 3 кл. р.я.'!D$63,"ДА","НЕТ")</f>
        <v>ДА</v>
      </c>
      <c r="E24" s="17" t="str">
        <f>IF('Решаемость 3 кл. р.я.'!E24&lt;'Необъективность 3 кл. р.я.'!E$63,"ДА","НЕТ")</f>
        <v>ДА</v>
      </c>
      <c r="F24" s="17" t="str">
        <f>IF('Решаемость 3 кл. р.я.'!F24&lt;'Необъективность 3 кл. р.я.'!F$63,"ДА","НЕТ")</f>
        <v>ДА</v>
      </c>
      <c r="G24" s="17" t="str">
        <f>IF('Решаемость 3 кл. р.я.'!G24&lt;'Необъективность 3 кл. р.я.'!G$63,"ДА","НЕТ")</f>
        <v>ДА</v>
      </c>
      <c r="H24" s="17" t="str">
        <f>IF('Решаемость 3 кл. р.я.'!H24&lt;'Необъективность 3 кл. р.я.'!H$63,"ДА","НЕТ")</f>
        <v>ДА</v>
      </c>
      <c r="I24" s="17" t="str">
        <f>IF('Решаемость 3 кл. р.я.'!I24&lt;'Необъективность 3 кл. р.я.'!I$63,"ДА","НЕТ")</f>
        <v>ДА</v>
      </c>
      <c r="J24" s="17" t="str">
        <f>IF('Решаемость 3 кл. р.я.'!J24&lt;'Необъективность 3 кл. р.я.'!J$63,"ДА","НЕТ")</f>
        <v>ДА</v>
      </c>
      <c r="K24" s="17" t="str">
        <f>IF('Решаемость 3 кл. р.я.'!K24&lt;'Необъективность 3 кл. р.я.'!K$63,"ДА","НЕТ")</f>
        <v>ДА</v>
      </c>
      <c r="L24" s="17" t="str">
        <f>IF('Решаемость 3 кл. р.я.'!L24&lt;'Необъективность 3 кл. р.я.'!L$63,"ДА","НЕТ")</f>
        <v>ДА</v>
      </c>
      <c r="M24" s="17" t="str">
        <f>IF('Решаемость 3 кл. р.я.'!M24&lt;'Необъективность 3 кл. р.я.'!M$63,"ДА","НЕТ")</f>
        <v>ДА</v>
      </c>
      <c r="N24" s="17" t="str">
        <f>IF('Решаемость 3 кл. р.я.'!N24&lt;'Необъективность 3 кл. р.я.'!N$63,"ДА","НЕТ")</f>
        <v>ДА</v>
      </c>
      <c r="O24" s="17" t="str">
        <f>IF('Решаемость 3 кл. р.я.'!O24&lt;'Необъективность 3 кл. р.я.'!O$63,"ДА","НЕТ")</f>
        <v>ДА</v>
      </c>
      <c r="P24" s="17" t="str">
        <f>IF('Решаемость 3 кл. р.я.'!P24&lt;'Необъективность 3 кл. р.я.'!P$63,"ДА","НЕТ")</f>
        <v>ДА</v>
      </c>
      <c r="Q24" s="17" t="str">
        <f>IF('Решаемость 3 кл. р.я.'!Q24&lt;'Необъективность 3 кл. р.я.'!Q$63,"ДА","НЕТ")</f>
        <v>ДА</v>
      </c>
      <c r="R24" s="17" t="str">
        <f>IF('Решаемость 3 кл. р.я.'!R24&lt;'Необъективность 3 кл. р.я.'!R$63,"ДА","НЕТ")</f>
        <v>ДА</v>
      </c>
      <c r="S24" s="17" t="str">
        <f>IF('Решаемость 3 кл. р.я.'!S24&lt;'Необъективность 3 кл. р.я.'!S$63,"ДА","НЕТ")</f>
        <v>ДА</v>
      </c>
      <c r="T24" s="17" t="str">
        <f>IF('Решаемость 3 кл. р.я.'!T24&lt;'Необъективность 3 кл. р.я.'!T$63,"ДА","НЕТ")</f>
        <v>ДА</v>
      </c>
      <c r="U24" s="17" t="str">
        <f>IF('Решаемость 3 кл. р.я.'!U24&lt;'Необъективность 3 кл. р.я.'!U$63,"ДА","НЕТ")</f>
        <v>ДА</v>
      </c>
      <c r="V24" s="17" t="str">
        <f>IF('Решаемость 3 кл. р.я.'!V24&lt;'Необъективность 3 кл. р.я.'!V$63,"ДА","НЕТ")</f>
        <v>ДА</v>
      </c>
      <c r="W24" s="17" t="str">
        <f>IF('Решаемость 3 кл. р.я.'!W24&lt;'Необъективность 3 кл. р.я.'!W$63,"ДА","НЕТ")</f>
        <v>ДА</v>
      </c>
      <c r="X24" s="17" t="str">
        <f>IF('Решаемость 3 кл. р.я.'!X24&lt;'Необъективность 3 кл. р.я.'!X$63,"ДА","НЕТ")</f>
        <v>ДА</v>
      </c>
      <c r="Y24" s="17" t="str">
        <f>IF('Решаемость 3 кл. р.я.'!Y24&lt;'Необъективность 3 кл. р.я.'!Y$63,"ДА","НЕТ")</f>
        <v>ДА</v>
      </c>
      <c r="Z24" s="17">
        <f>'Результаты 3 кл. р.я.'!Z24/'Результаты 3 кл. р.я.'!$B24</f>
        <v>0.36842105263157893</v>
      </c>
      <c r="AA24" s="17">
        <f>'Результаты 3 кл. р.я.'!AA24/'Результаты 3 кл. р.я.'!$B24</f>
        <v>0.31578947368421051</v>
      </c>
      <c r="AB24" s="17">
        <f>'Результаты 3 кл. р.я.'!AB24/'Результаты 3 кл. р.я.'!$B24</f>
        <v>0.15789473684210525</v>
      </c>
      <c r="AC24" s="17">
        <f>'Результаты 3 кл. р.я.'!AC24/'Результаты 3 кл. р.я.'!$B24</f>
        <v>0.15789473684210525</v>
      </c>
    </row>
    <row r="25" spans="1:29" ht="15.75">
      <c r="A25" s="16">
        <v>25</v>
      </c>
      <c r="B25" s="16">
        <v>61</v>
      </c>
      <c r="C25" s="17" t="str">
        <f>IF('Решаемость 3 кл. р.я.'!C25&lt;'Необъективность 3 кл. р.я.'!C$63,"ДА","НЕТ")</f>
        <v>ДА</v>
      </c>
      <c r="D25" s="17" t="str">
        <f>IF('Решаемость 3 кл. р.я.'!D25&lt;'Необъективность 3 кл. р.я.'!D$63,"ДА","НЕТ")</f>
        <v>ДА</v>
      </c>
      <c r="E25" s="17" t="str">
        <f>IF('Решаемость 3 кл. р.я.'!E25&lt;'Необъективность 3 кл. р.я.'!E$63,"ДА","НЕТ")</f>
        <v>ДА</v>
      </c>
      <c r="F25" s="17" t="str">
        <f>IF('Решаемость 3 кл. р.я.'!F25&lt;'Необъективность 3 кл. р.я.'!F$63,"ДА","НЕТ")</f>
        <v>ДА</v>
      </c>
      <c r="G25" s="17" t="str">
        <f>IF('Решаемость 3 кл. р.я.'!G25&lt;'Необъективность 3 кл. р.я.'!G$63,"ДА","НЕТ")</f>
        <v>ДА</v>
      </c>
      <c r="H25" s="17" t="str">
        <f>IF('Решаемость 3 кл. р.я.'!H25&lt;'Необъективность 3 кл. р.я.'!H$63,"ДА","НЕТ")</f>
        <v>ДА</v>
      </c>
      <c r="I25" s="17" t="str">
        <f>IF('Решаемость 3 кл. р.я.'!I25&lt;'Необъективность 3 кл. р.я.'!I$63,"ДА","НЕТ")</f>
        <v>ДА</v>
      </c>
      <c r="J25" s="17" t="str">
        <f>IF('Решаемость 3 кл. р.я.'!J25&lt;'Необъективность 3 кл. р.я.'!J$63,"ДА","НЕТ")</f>
        <v>ДА</v>
      </c>
      <c r="K25" s="17" t="str">
        <f>IF('Решаемость 3 кл. р.я.'!K25&lt;'Необъективность 3 кл. р.я.'!K$63,"ДА","НЕТ")</f>
        <v>ДА</v>
      </c>
      <c r="L25" s="17" t="str">
        <f>IF('Решаемость 3 кл. р.я.'!L25&lt;'Необъективность 3 кл. р.я.'!L$63,"ДА","НЕТ")</f>
        <v>ДА</v>
      </c>
      <c r="M25" s="17" t="str">
        <f>IF('Решаемость 3 кл. р.я.'!M25&lt;'Необъективность 3 кл. р.я.'!M$63,"ДА","НЕТ")</f>
        <v>ДА</v>
      </c>
      <c r="N25" s="17" t="str">
        <f>IF('Решаемость 3 кл. р.я.'!N25&lt;'Необъективность 3 кл. р.я.'!N$63,"ДА","НЕТ")</f>
        <v>ДА</v>
      </c>
      <c r="O25" s="17" t="str">
        <f>IF('Решаемость 3 кл. р.я.'!O25&lt;'Необъективность 3 кл. р.я.'!O$63,"ДА","НЕТ")</f>
        <v>ДА</v>
      </c>
      <c r="P25" s="17" t="str">
        <f>IF('Решаемость 3 кл. р.я.'!P25&lt;'Необъективность 3 кл. р.я.'!P$63,"ДА","НЕТ")</f>
        <v>ДА</v>
      </c>
      <c r="Q25" s="17" t="str">
        <f>IF('Решаемость 3 кл. р.я.'!Q25&lt;'Необъективность 3 кл. р.я.'!Q$63,"ДА","НЕТ")</f>
        <v>ДА</v>
      </c>
      <c r="R25" s="17" t="str">
        <f>IF('Решаемость 3 кл. р.я.'!R25&lt;'Необъективность 3 кл. р.я.'!R$63,"ДА","НЕТ")</f>
        <v>ДА</v>
      </c>
      <c r="S25" s="17" t="str">
        <f>IF('Решаемость 3 кл. р.я.'!S25&lt;'Необъективность 3 кл. р.я.'!S$63,"ДА","НЕТ")</f>
        <v>ДА</v>
      </c>
      <c r="T25" s="17" t="str">
        <f>IF('Решаемость 3 кл. р.я.'!T25&lt;'Необъективность 3 кл. р.я.'!T$63,"ДА","НЕТ")</f>
        <v>ДА</v>
      </c>
      <c r="U25" s="17" t="str">
        <f>IF('Решаемость 3 кл. р.я.'!U25&lt;'Необъективность 3 кл. р.я.'!U$63,"ДА","НЕТ")</f>
        <v>ДА</v>
      </c>
      <c r="V25" s="17" t="str">
        <f>IF('Решаемость 3 кл. р.я.'!V25&lt;'Необъективность 3 кл. р.я.'!V$63,"ДА","НЕТ")</f>
        <v>ДА</v>
      </c>
      <c r="W25" s="17" t="str">
        <f>IF('Решаемость 3 кл. р.я.'!W25&lt;'Необъективность 3 кл. р.я.'!W$63,"ДА","НЕТ")</f>
        <v>ДА</v>
      </c>
      <c r="X25" s="17" t="str">
        <f>IF('Решаемость 3 кл. р.я.'!X25&lt;'Необъективность 3 кл. р.я.'!X$63,"ДА","НЕТ")</f>
        <v>ДА</v>
      </c>
      <c r="Y25" s="17" t="str">
        <f>IF('Решаемость 3 кл. р.я.'!Y25&lt;'Необъективность 3 кл. р.я.'!Y$63,"ДА","НЕТ")</f>
        <v>ДА</v>
      </c>
      <c r="Z25" s="17">
        <f>'Результаты 3 кл. р.я.'!Z25/'Результаты 3 кл. р.я.'!$B25</f>
        <v>0.18032786885245902</v>
      </c>
      <c r="AA25" s="17">
        <f>'Результаты 3 кл. р.я.'!AA25/'Результаты 3 кл. р.я.'!$B25</f>
        <v>0.37704918032786883</v>
      </c>
      <c r="AB25" s="17">
        <f>'Результаты 3 кл. р.я.'!AB25/'Результаты 3 кл. р.я.'!$B25</f>
        <v>0.31147540983606559</v>
      </c>
      <c r="AC25" s="17">
        <f>'Результаты 3 кл. р.я.'!AC25/'Результаты 3 кл. р.я.'!$B25</f>
        <v>0.13114754098360656</v>
      </c>
    </row>
    <row r="26" spans="1:29" ht="15.75">
      <c r="A26" s="1">
        <v>30</v>
      </c>
      <c r="B26" s="16">
        <v>98</v>
      </c>
      <c r="C26" s="17" t="str">
        <f>IF('Решаемость 3 кл. р.я.'!C26&lt;'Необъективность 3 кл. р.я.'!C$63,"ДА","НЕТ")</f>
        <v>ДА</v>
      </c>
      <c r="D26" s="17" t="str">
        <f>IF('Решаемость 3 кл. р.я.'!D26&lt;'Необъективность 3 кл. р.я.'!D$63,"ДА","НЕТ")</f>
        <v>ДА</v>
      </c>
      <c r="E26" s="17" t="str">
        <f>IF('Решаемость 3 кл. р.я.'!E26&lt;'Необъективность 3 кл. р.я.'!E$63,"ДА","НЕТ")</f>
        <v>ДА</v>
      </c>
      <c r="F26" s="17" t="str">
        <f>IF('Решаемость 3 кл. р.я.'!F26&lt;'Необъективность 3 кл. р.я.'!F$63,"ДА","НЕТ")</f>
        <v>ДА</v>
      </c>
      <c r="G26" s="17" t="str">
        <f>IF('Решаемость 3 кл. р.я.'!G26&lt;'Необъективность 3 кл. р.я.'!G$63,"ДА","НЕТ")</f>
        <v>ДА</v>
      </c>
      <c r="H26" s="17" t="str">
        <f>IF('Решаемость 3 кл. р.я.'!H26&lt;'Необъективность 3 кл. р.я.'!H$63,"ДА","НЕТ")</f>
        <v>ДА</v>
      </c>
      <c r="I26" s="17" t="str">
        <f>IF('Решаемость 3 кл. р.я.'!I26&lt;'Необъективность 3 кл. р.я.'!I$63,"ДА","НЕТ")</f>
        <v>ДА</v>
      </c>
      <c r="J26" s="17" t="str">
        <f>IF('Решаемость 3 кл. р.я.'!J26&lt;'Необъективность 3 кл. р.я.'!J$63,"ДА","НЕТ")</f>
        <v>ДА</v>
      </c>
      <c r="K26" s="17" t="str">
        <f>IF('Решаемость 3 кл. р.я.'!K26&lt;'Необъективность 3 кл. р.я.'!K$63,"ДА","НЕТ")</f>
        <v>ДА</v>
      </c>
      <c r="L26" s="17" t="str">
        <f>IF('Решаемость 3 кл. р.я.'!L26&lt;'Необъективность 3 кл. р.я.'!L$63,"ДА","НЕТ")</f>
        <v>ДА</v>
      </c>
      <c r="M26" s="17" t="str">
        <f>IF('Решаемость 3 кл. р.я.'!M26&lt;'Необъективность 3 кл. р.я.'!M$63,"ДА","НЕТ")</f>
        <v>ДА</v>
      </c>
      <c r="N26" s="17" t="str">
        <f>IF('Решаемость 3 кл. р.я.'!N26&lt;'Необъективность 3 кл. р.я.'!N$63,"ДА","НЕТ")</f>
        <v>ДА</v>
      </c>
      <c r="O26" s="17" t="str">
        <f>IF('Решаемость 3 кл. р.я.'!O26&lt;'Необъективность 3 кл. р.я.'!O$63,"ДА","НЕТ")</f>
        <v>ДА</v>
      </c>
      <c r="P26" s="17" t="str">
        <f>IF('Решаемость 3 кл. р.я.'!P26&lt;'Необъективность 3 кл. р.я.'!P$63,"ДА","НЕТ")</f>
        <v>ДА</v>
      </c>
      <c r="Q26" s="17" t="str">
        <f>IF('Решаемость 3 кл. р.я.'!Q26&lt;'Необъективность 3 кл. р.я.'!Q$63,"ДА","НЕТ")</f>
        <v>ДА</v>
      </c>
      <c r="R26" s="17" t="str">
        <f>IF('Решаемость 3 кл. р.я.'!R26&lt;'Необъективность 3 кл. р.я.'!R$63,"ДА","НЕТ")</f>
        <v>ДА</v>
      </c>
      <c r="S26" s="17" t="str">
        <f>IF('Решаемость 3 кл. р.я.'!S26&lt;'Необъективность 3 кл. р.я.'!S$63,"ДА","НЕТ")</f>
        <v>ДА</v>
      </c>
      <c r="T26" s="17" t="str">
        <f>IF('Решаемость 3 кл. р.я.'!T26&lt;'Необъективность 3 кл. р.я.'!T$63,"ДА","НЕТ")</f>
        <v>ДА</v>
      </c>
      <c r="U26" s="17" t="str">
        <f>IF('Решаемость 3 кл. р.я.'!U26&lt;'Необъективность 3 кл. р.я.'!U$63,"ДА","НЕТ")</f>
        <v>ДА</v>
      </c>
      <c r="V26" s="17" t="str">
        <f>IF('Решаемость 3 кл. р.я.'!V26&lt;'Необъективность 3 кл. р.я.'!V$63,"ДА","НЕТ")</f>
        <v>ДА</v>
      </c>
      <c r="W26" s="17" t="str">
        <f>IF('Решаемость 3 кл. р.я.'!W26&lt;'Необъективность 3 кл. р.я.'!W$63,"ДА","НЕТ")</f>
        <v>ДА</v>
      </c>
      <c r="X26" s="17" t="str">
        <f>IF('Решаемость 3 кл. р.я.'!X26&lt;'Необъективность 3 кл. р.я.'!X$63,"ДА","НЕТ")</f>
        <v>ДА</v>
      </c>
      <c r="Y26" s="17" t="str">
        <f>IF('Решаемость 3 кл. р.я.'!Y26&lt;'Необъективность 3 кл. р.я.'!Y$63,"ДА","НЕТ")</f>
        <v>ДА</v>
      </c>
      <c r="Z26" s="17">
        <f>'Результаты 3 кл. р.я.'!Z26/'Результаты 3 кл. р.я.'!$B26</f>
        <v>0.16326530612244897</v>
      </c>
      <c r="AA26" s="17">
        <f>'Результаты 3 кл. р.я.'!AA26/'Результаты 3 кл. р.я.'!$B26</f>
        <v>0.33673469387755101</v>
      </c>
      <c r="AB26" s="17">
        <f>'Результаты 3 кл. р.я.'!AB26/'Результаты 3 кл. р.я.'!$B26</f>
        <v>0.44897959183673469</v>
      </c>
      <c r="AC26" s="17">
        <f>'Результаты 3 кл. р.я.'!AC26/'Результаты 3 кл. р.я.'!$B26</f>
        <v>5.1020408163265307E-2</v>
      </c>
    </row>
    <row r="27" spans="1:29" ht="15.75">
      <c r="A27" s="1">
        <v>32</v>
      </c>
      <c r="B27" s="16">
        <v>66</v>
      </c>
      <c r="C27" s="17" t="str">
        <f>IF('Решаемость 3 кл. р.я.'!C27&lt;'Необъективность 3 кл. р.я.'!C$63,"ДА","НЕТ")</f>
        <v>НЕТ</v>
      </c>
      <c r="D27" s="17" t="str">
        <f>IF('Решаемость 3 кл. р.я.'!D27&lt;'Необъективность 3 кл. р.я.'!D$63,"ДА","НЕТ")</f>
        <v>ДА</v>
      </c>
      <c r="E27" s="17" t="str">
        <f>IF('Решаемость 3 кл. р.я.'!E27&lt;'Необъективность 3 кл. р.я.'!E$63,"ДА","НЕТ")</f>
        <v>ДА</v>
      </c>
      <c r="F27" s="17" t="str">
        <f>IF('Решаемость 3 кл. р.я.'!F27&lt;'Необъективность 3 кл. р.я.'!F$63,"ДА","НЕТ")</f>
        <v>НЕТ</v>
      </c>
      <c r="G27" s="17" t="str">
        <f>IF('Решаемость 3 кл. р.я.'!G27&lt;'Необъективность 3 кл. р.я.'!G$63,"ДА","НЕТ")</f>
        <v>НЕТ</v>
      </c>
      <c r="H27" s="17" t="str">
        <f>IF('Решаемость 3 кл. р.я.'!H27&lt;'Необъективность 3 кл. р.я.'!H$63,"ДА","НЕТ")</f>
        <v>НЕТ</v>
      </c>
      <c r="I27" s="17" t="str">
        <f>IF('Решаемость 3 кл. р.я.'!I27&lt;'Необъективность 3 кл. р.я.'!I$63,"ДА","НЕТ")</f>
        <v>НЕТ</v>
      </c>
      <c r="J27" s="17" t="str">
        <f>IF('Решаемость 3 кл. р.я.'!J27&lt;'Необъективность 3 кл. р.я.'!J$63,"ДА","НЕТ")</f>
        <v>ДА</v>
      </c>
      <c r="K27" s="17" t="str">
        <f>IF('Решаемость 3 кл. р.я.'!K27&lt;'Необъективность 3 кл. р.я.'!K$63,"ДА","НЕТ")</f>
        <v>НЕТ</v>
      </c>
      <c r="L27" s="17" t="str">
        <f>IF('Решаемость 3 кл. р.я.'!L27&lt;'Необъективность 3 кл. р.я.'!L$63,"ДА","НЕТ")</f>
        <v>НЕТ</v>
      </c>
      <c r="M27" s="17" t="str">
        <f>IF('Решаемость 3 кл. р.я.'!M27&lt;'Необъективность 3 кл. р.я.'!M$63,"ДА","НЕТ")</f>
        <v>НЕТ</v>
      </c>
      <c r="N27" s="17" t="str">
        <f>IF('Решаемость 3 кл. р.я.'!N27&lt;'Необъективность 3 кл. р.я.'!N$63,"ДА","НЕТ")</f>
        <v>НЕТ</v>
      </c>
      <c r="O27" s="17" t="str">
        <f>IF('Решаемость 3 кл. р.я.'!O27&lt;'Необъективность 3 кл. р.я.'!O$63,"ДА","НЕТ")</f>
        <v>ДА</v>
      </c>
      <c r="P27" s="17" t="str">
        <f>IF('Решаемость 3 кл. р.я.'!P27&lt;'Необъективность 3 кл. р.я.'!P$63,"ДА","НЕТ")</f>
        <v>ДА</v>
      </c>
      <c r="Q27" s="17" t="str">
        <f>IF('Решаемость 3 кл. р.я.'!Q27&lt;'Необъективность 3 кл. р.я.'!Q$63,"ДА","НЕТ")</f>
        <v>НЕТ</v>
      </c>
      <c r="R27" s="17" t="str">
        <f>IF('Решаемость 3 кл. р.я.'!R27&lt;'Необъективность 3 кл. р.я.'!R$63,"ДА","НЕТ")</f>
        <v>НЕТ</v>
      </c>
      <c r="S27" s="17" t="str">
        <f>IF('Решаемость 3 кл. р.я.'!S27&lt;'Необъективность 3 кл. р.я.'!S$63,"ДА","НЕТ")</f>
        <v>ДА</v>
      </c>
      <c r="T27" s="17" t="str">
        <f>IF('Решаемость 3 кл. р.я.'!T27&lt;'Необъективность 3 кл. р.я.'!T$63,"ДА","НЕТ")</f>
        <v>ДА</v>
      </c>
      <c r="U27" s="17" t="str">
        <f>IF('Решаемость 3 кл. р.я.'!U27&lt;'Необъективность 3 кл. р.я.'!U$63,"ДА","НЕТ")</f>
        <v>НЕТ</v>
      </c>
      <c r="V27" s="17" t="str">
        <f>IF('Решаемость 3 кл. р.я.'!V27&lt;'Необъективность 3 кл. р.я.'!V$63,"ДА","НЕТ")</f>
        <v>НЕТ</v>
      </c>
      <c r="W27" s="17" t="str">
        <f>IF('Решаемость 3 кл. р.я.'!W27&lt;'Необъективность 3 кл. р.я.'!W$63,"ДА","НЕТ")</f>
        <v>ДА</v>
      </c>
      <c r="X27" s="17" t="str">
        <f>IF('Решаемость 3 кл. р.я.'!X27&lt;'Необъективность 3 кл. р.я.'!X$63,"ДА","НЕТ")</f>
        <v>НЕТ</v>
      </c>
      <c r="Y27" s="17" t="str">
        <f>IF('Решаемость 3 кл. р.я.'!Y27&lt;'Необъективность 3 кл. р.я.'!Y$63,"ДА","НЕТ")</f>
        <v>ДА</v>
      </c>
      <c r="Z27" s="17">
        <f>'Результаты 3 кл. р.я.'!Z27/'Результаты 3 кл. р.я.'!$B27</f>
        <v>0</v>
      </c>
      <c r="AA27" s="17">
        <f>'Результаты 3 кл. р.я.'!AA27/'Результаты 3 кл. р.я.'!$B27</f>
        <v>0.19696969696969696</v>
      </c>
      <c r="AB27" s="17">
        <f>'Результаты 3 кл. р.я.'!AB27/'Результаты 3 кл. р.я.'!$B27</f>
        <v>0.37878787878787878</v>
      </c>
      <c r="AC27" s="17">
        <f>'Результаты 3 кл. р.я.'!AC27/'Результаты 3 кл. р.я.'!$B27</f>
        <v>0.42424242424242425</v>
      </c>
    </row>
    <row r="28" spans="1:29" ht="15.75">
      <c r="A28" s="1">
        <v>33</v>
      </c>
      <c r="B28" s="16">
        <v>42</v>
      </c>
      <c r="C28" s="17" t="str">
        <f>IF('Решаемость 3 кл. р.я.'!C28&lt;'Необъективность 3 кл. р.я.'!C$63,"ДА","НЕТ")</f>
        <v>ДА</v>
      </c>
      <c r="D28" s="17" t="str">
        <f>IF('Решаемость 3 кл. р.я.'!D28&lt;'Необъективность 3 кл. р.я.'!D$63,"ДА","НЕТ")</f>
        <v>ДА</v>
      </c>
      <c r="E28" s="17" t="str">
        <f>IF('Решаемость 3 кл. р.я.'!E28&lt;'Необъективность 3 кл. р.я.'!E$63,"ДА","НЕТ")</f>
        <v>ДА</v>
      </c>
      <c r="F28" s="17" t="str">
        <f>IF('Решаемость 3 кл. р.я.'!F28&lt;'Необъективность 3 кл. р.я.'!F$63,"ДА","НЕТ")</f>
        <v>ДА</v>
      </c>
      <c r="G28" s="17" t="str">
        <f>IF('Решаемость 3 кл. р.я.'!G28&lt;'Необъективность 3 кл. р.я.'!G$63,"ДА","НЕТ")</f>
        <v>ДА</v>
      </c>
      <c r="H28" s="17" t="str">
        <f>IF('Решаемость 3 кл. р.я.'!H28&lt;'Необъективность 3 кл. р.я.'!H$63,"ДА","НЕТ")</f>
        <v>ДА</v>
      </c>
      <c r="I28" s="17" t="str">
        <f>IF('Решаемость 3 кл. р.я.'!I28&lt;'Необъективность 3 кл. р.я.'!I$63,"ДА","НЕТ")</f>
        <v>ДА</v>
      </c>
      <c r="J28" s="17" t="str">
        <f>IF('Решаемость 3 кл. р.я.'!J28&lt;'Необъективность 3 кл. р.я.'!J$63,"ДА","НЕТ")</f>
        <v>ДА</v>
      </c>
      <c r="K28" s="17" t="str">
        <f>IF('Решаемость 3 кл. р.я.'!K28&lt;'Необъективность 3 кл. р.я.'!K$63,"ДА","НЕТ")</f>
        <v>ДА</v>
      </c>
      <c r="L28" s="17" t="str">
        <f>IF('Решаемость 3 кл. р.я.'!L28&lt;'Необъективность 3 кл. р.я.'!L$63,"ДА","НЕТ")</f>
        <v>ДА</v>
      </c>
      <c r="M28" s="17" t="str">
        <f>IF('Решаемость 3 кл. р.я.'!M28&lt;'Необъективность 3 кл. р.я.'!M$63,"ДА","НЕТ")</f>
        <v>ДА</v>
      </c>
      <c r="N28" s="17" t="str">
        <f>IF('Решаемость 3 кл. р.я.'!N28&lt;'Необъективность 3 кл. р.я.'!N$63,"ДА","НЕТ")</f>
        <v>ДА</v>
      </c>
      <c r="O28" s="17" t="str">
        <f>IF('Решаемость 3 кл. р.я.'!O28&lt;'Необъективность 3 кл. р.я.'!O$63,"ДА","НЕТ")</f>
        <v>ДА</v>
      </c>
      <c r="P28" s="17" t="str">
        <f>IF('Решаемость 3 кл. р.я.'!P28&lt;'Необъективность 3 кл. р.я.'!P$63,"ДА","НЕТ")</f>
        <v>ДА</v>
      </c>
      <c r="Q28" s="17" t="str">
        <f>IF('Решаемость 3 кл. р.я.'!Q28&lt;'Необъективность 3 кл. р.я.'!Q$63,"ДА","НЕТ")</f>
        <v>ДА</v>
      </c>
      <c r="R28" s="17" t="str">
        <f>IF('Решаемость 3 кл. р.я.'!R28&lt;'Необъективность 3 кл. р.я.'!R$63,"ДА","НЕТ")</f>
        <v>ДА</v>
      </c>
      <c r="S28" s="17" t="str">
        <f>IF('Решаемость 3 кл. р.я.'!S28&lt;'Необъективность 3 кл. р.я.'!S$63,"ДА","НЕТ")</f>
        <v>ДА</v>
      </c>
      <c r="T28" s="17" t="str">
        <f>IF('Решаемость 3 кл. р.я.'!T28&lt;'Необъективность 3 кл. р.я.'!T$63,"ДА","НЕТ")</f>
        <v>ДА</v>
      </c>
      <c r="U28" s="17" t="str">
        <f>IF('Решаемость 3 кл. р.я.'!U28&lt;'Необъективность 3 кл. р.я.'!U$63,"ДА","НЕТ")</f>
        <v>ДА</v>
      </c>
      <c r="V28" s="17" t="str">
        <f>IF('Решаемость 3 кл. р.я.'!V28&lt;'Необъективность 3 кл. р.я.'!V$63,"ДА","НЕТ")</f>
        <v>ДА</v>
      </c>
      <c r="W28" s="17" t="str">
        <f>IF('Решаемость 3 кл. р.я.'!W28&lt;'Необъективность 3 кл. р.я.'!W$63,"ДА","НЕТ")</f>
        <v>ДА</v>
      </c>
      <c r="X28" s="17" t="str">
        <f>IF('Решаемость 3 кл. р.я.'!X28&lt;'Необъективность 3 кл. р.я.'!X$63,"ДА","НЕТ")</f>
        <v>ДА</v>
      </c>
      <c r="Y28" s="17" t="str">
        <f>IF('Решаемость 3 кл. р.я.'!Y28&lt;'Необъективность 3 кл. р.я.'!Y$63,"ДА","НЕТ")</f>
        <v>ДА</v>
      </c>
      <c r="Z28" s="17">
        <f>'Результаты 3 кл. р.я.'!Z28/'Результаты 3 кл. р.я.'!$B28</f>
        <v>0.11904761904761904</v>
      </c>
      <c r="AA28" s="17">
        <f>'Результаты 3 кл. р.я.'!AA28/'Результаты 3 кл. р.я.'!$B28</f>
        <v>0.54761904761904767</v>
      </c>
      <c r="AB28" s="17">
        <f>'Результаты 3 кл. р.я.'!AB28/'Результаты 3 кл. р.я.'!$B28</f>
        <v>0.26190476190476192</v>
      </c>
      <c r="AC28" s="17">
        <f>'Результаты 3 кл. р.я.'!AC28/'Результаты 3 кл. р.я.'!$B28</f>
        <v>7.1428571428571425E-2</v>
      </c>
    </row>
    <row r="29" spans="1:29" ht="15.75">
      <c r="A29" s="1">
        <v>34</v>
      </c>
      <c r="B29" s="16">
        <v>62</v>
      </c>
      <c r="C29" s="17" t="str">
        <f>IF('Решаемость 3 кл. р.я.'!C29&lt;'Необъективность 3 кл. р.я.'!C$63,"ДА","НЕТ")</f>
        <v>ДА</v>
      </c>
      <c r="D29" s="17" t="str">
        <f>IF('Решаемость 3 кл. р.я.'!D29&lt;'Необъективность 3 кл. р.я.'!D$63,"ДА","НЕТ")</f>
        <v>ДА</v>
      </c>
      <c r="E29" s="17" t="str">
        <f>IF('Решаемость 3 кл. р.я.'!E29&lt;'Необъективность 3 кл. р.я.'!E$63,"ДА","НЕТ")</f>
        <v>ДА</v>
      </c>
      <c r="F29" s="17" t="str">
        <f>IF('Решаемость 3 кл. р.я.'!F29&lt;'Необъективность 3 кл. р.я.'!F$63,"ДА","НЕТ")</f>
        <v>ДА</v>
      </c>
      <c r="G29" s="17" t="str">
        <f>IF('Решаемость 3 кл. р.я.'!G29&lt;'Необъективность 3 кл. р.я.'!G$63,"ДА","НЕТ")</f>
        <v>ДА</v>
      </c>
      <c r="H29" s="17" t="str">
        <f>IF('Решаемость 3 кл. р.я.'!H29&lt;'Необъективность 3 кл. р.я.'!H$63,"ДА","НЕТ")</f>
        <v>ДА</v>
      </c>
      <c r="I29" s="17" t="str">
        <f>IF('Решаемость 3 кл. р.я.'!I29&lt;'Необъективность 3 кл. р.я.'!I$63,"ДА","НЕТ")</f>
        <v>ДА</v>
      </c>
      <c r="J29" s="17" t="str">
        <f>IF('Решаемость 3 кл. р.я.'!J29&lt;'Необъективность 3 кл. р.я.'!J$63,"ДА","НЕТ")</f>
        <v>ДА</v>
      </c>
      <c r="K29" s="17" t="str">
        <f>IF('Решаемость 3 кл. р.я.'!K29&lt;'Необъективность 3 кл. р.я.'!K$63,"ДА","НЕТ")</f>
        <v>ДА</v>
      </c>
      <c r="L29" s="17" t="str">
        <f>IF('Решаемость 3 кл. р.я.'!L29&lt;'Необъективность 3 кл. р.я.'!L$63,"ДА","НЕТ")</f>
        <v>ДА</v>
      </c>
      <c r="M29" s="17" t="str">
        <f>IF('Решаемость 3 кл. р.я.'!M29&lt;'Необъективность 3 кл. р.я.'!M$63,"ДА","НЕТ")</f>
        <v>ДА</v>
      </c>
      <c r="N29" s="17" t="str">
        <f>IF('Решаемость 3 кл. р.я.'!N29&lt;'Необъективность 3 кл. р.я.'!N$63,"ДА","НЕТ")</f>
        <v>ДА</v>
      </c>
      <c r="O29" s="17" t="str">
        <f>IF('Решаемость 3 кл. р.я.'!O29&lt;'Необъективность 3 кл. р.я.'!O$63,"ДА","НЕТ")</f>
        <v>ДА</v>
      </c>
      <c r="P29" s="17" t="str">
        <f>IF('Решаемость 3 кл. р.я.'!P29&lt;'Необъективность 3 кл. р.я.'!P$63,"ДА","НЕТ")</f>
        <v>ДА</v>
      </c>
      <c r="Q29" s="17" t="str">
        <f>IF('Решаемость 3 кл. р.я.'!Q29&lt;'Необъективность 3 кл. р.я.'!Q$63,"ДА","НЕТ")</f>
        <v>НЕТ</v>
      </c>
      <c r="R29" s="17" t="str">
        <f>IF('Решаемость 3 кл. р.я.'!R29&lt;'Необъективность 3 кл. р.я.'!R$63,"ДА","НЕТ")</f>
        <v>НЕТ</v>
      </c>
      <c r="S29" s="17" t="str">
        <f>IF('Решаемость 3 кл. р.я.'!S29&lt;'Необъективность 3 кл. р.я.'!S$63,"ДА","НЕТ")</f>
        <v>ДА</v>
      </c>
      <c r="T29" s="17" t="str">
        <f>IF('Решаемость 3 кл. р.я.'!T29&lt;'Необъективность 3 кл. р.я.'!T$63,"ДА","НЕТ")</f>
        <v>ДА</v>
      </c>
      <c r="U29" s="17" t="str">
        <f>IF('Решаемость 3 кл. р.я.'!U29&lt;'Необъективность 3 кл. р.я.'!U$63,"ДА","НЕТ")</f>
        <v>ДА</v>
      </c>
      <c r="V29" s="17" t="str">
        <f>IF('Решаемость 3 кл. р.я.'!V29&lt;'Необъективность 3 кл. р.я.'!V$63,"ДА","НЕТ")</f>
        <v>ДА</v>
      </c>
      <c r="W29" s="17" t="str">
        <f>IF('Решаемость 3 кл. р.я.'!W29&lt;'Необъективность 3 кл. р.я.'!W$63,"ДА","НЕТ")</f>
        <v>ДА</v>
      </c>
      <c r="X29" s="17" t="str">
        <f>IF('Решаемость 3 кл. р.я.'!X29&lt;'Необъективность 3 кл. р.я.'!X$63,"ДА","НЕТ")</f>
        <v>ДА</v>
      </c>
      <c r="Y29" s="17" t="str">
        <f>IF('Решаемость 3 кл. р.я.'!Y29&lt;'Необъективность 3 кл. р.я.'!Y$63,"ДА","НЕТ")</f>
        <v>ДА</v>
      </c>
      <c r="Z29" s="17">
        <f>'Результаты 3 кл. р.я.'!Z29/'Результаты 3 кл. р.я.'!$B29</f>
        <v>0</v>
      </c>
      <c r="AA29" s="17">
        <f>'Результаты 3 кл. р.я.'!AA29/'Результаты 3 кл. р.я.'!$B29</f>
        <v>0.59677419354838712</v>
      </c>
      <c r="AB29" s="17">
        <f>'Результаты 3 кл. р.я.'!AB29/'Результаты 3 кл. р.я.'!$B29</f>
        <v>0.29032258064516131</v>
      </c>
      <c r="AC29" s="17">
        <f>'Результаты 3 кл. р.я.'!AC29/'Результаты 3 кл. р.я.'!$B29</f>
        <v>0.11290322580645161</v>
      </c>
    </row>
    <row r="30" spans="1:29" ht="15.75">
      <c r="A30" s="1">
        <v>35</v>
      </c>
      <c r="B30" s="16">
        <v>42</v>
      </c>
      <c r="C30" s="17" t="str">
        <f>IF('Решаемость 3 кл. р.я.'!C30&lt;'Необъективность 3 кл. р.я.'!C$63,"ДА","НЕТ")</f>
        <v>ДА</v>
      </c>
      <c r="D30" s="17" t="str">
        <f>IF('Решаемость 3 кл. р.я.'!D30&lt;'Необъективность 3 кл. р.я.'!D$63,"ДА","НЕТ")</f>
        <v>ДА</v>
      </c>
      <c r="E30" s="17" t="str">
        <f>IF('Решаемость 3 кл. р.я.'!E30&lt;'Необъективность 3 кл. р.я.'!E$63,"ДА","НЕТ")</f>
        <v>ДА</v>
      </c>
      <c r="F30" s="17" t="str">
        <f>IF('Решаемость 3 кл. р.я.'!F30&lt;'Необъективность 3 кл. р.я.'!F$63,"ДА","НЕТ")</f>
        <v>ДА</v>
      </c>
      <c r="G30" s="17" t="str">
        <f>IF('Решаемость 3 кл. р.я.'!G30&lt;'Необъективность 3 кл. р.я.'!G$63,"ДА","НЕТ")</f>
        <v>ДА</v>
      </c>
      <c r="H30" s="17" t="str">
        <f>IF('Решаемость 3 кл. р.я.'!H30&lt;'Необъективность 3 кл. р.я.'!H$63,"ДА","НЕТ")</f>
        <v>ДА</v>
      </c>
      <c r="I30" s="17" t="str">
        <f>IF('Решаемость 3 кл. р.я.'!I30&lt;'Необъективность 3 кл. р.я.'!I$63,"ДА","НЕТ")</f>
        <v>ДА</v>
      </c>
      <c r="J30" s="17" t="str">
        <f>IF('Решаемость 3 кл. р.я.'!J30&lt;'Необъективность 3 кл. р.я.'!J$63,"ДА","НЕТ")</f>
        <v>ДА</v>
      </c>
      <c r="K30" s="17" t="str">
        <f>IF('Решаемость 3 кл. р.я.'!K30&lt;'Необъективность 3 кл. р.я.'!K$63,"ДА","НЕТ")</f>
        <v>ДА</v>
      </c>
      <c r="L30" s="17" t="str">
        <f>IF('Решаемость 3 кл. р.я.'!L30&lt;'Необъективность 3 кл. р.я.'!L$63,"ДА","НЕТ")</f>
        <v>ДА</v>
      </c>
      <c r="M30" s="17" t="str">
        <f>IF('Решаемость 3 кл. р.я.'!M30&lt;'Необъективность 3 кл. р.я.'!M$63,"ДА","НЕТ")</f>
        <v>ДА</v>
      </c>
      <c r="N30" s="17" t="str">
        <f>IF('Решаемость 3 кл. р.я.'!N30&lt;'Необъективность 3 кл. р.я.'!N$63,"ДА","НЕТ")</f>
        <v>ДА</v>
      </c>
      <c r="O30" s="17" t="str">
        <f>IF('Решаемость 3 кл. р.я.'!O30&lt;'Необъективность 3 кл. р.я.'!O$63,"ДА","НЕТ")</f>
        <v>ДА</v>
      </c>
      <c r="P30" s="17" t="str">
        <f>IF('Решаемость 3 кл. р.я.'!P30&lt;'Необъективность 3 кл. р.я.'!P$63,"ДА","НЕТ")</f>
        <v>ДА</v>
      </c>
      <c r="Q30" s="17" t="str">
        <f>IF('Решаемость 3 кл. р.я.'!Q30&lt;'Необъективность 3 кл. р.я.'!Q$63,"ДА","НЕТ")</f>
        <v>ДА</v>
      </c>
      <c r="R30" s="17" t="str">
        <f>IF('Решаемость 3 кл. р.я.'!R30&lt;'Необъективность 3 кл. р.я.'!R$63,"ДА","НЕТ")</f>
        <v>ДА</v>
      </c>
      <c r="S30" s="17" t="str">
        <f>IF('Решаемость 3 кл. р.я.'!S30&lt;'Необъективность 3 кл. р.я.'!S$63,"ДА","НЕТ")</f>
        <v>ДА</v>
      </c>
      <c r="T30" s="17" t="str">
        <f>IF('Решаемость 3 кл. р.я.'!T30&lt;'Необъективность 3 кл. р.я.'!T$63,"ДА","НЕТ")</f>
        <v>ДА</v>
      </c>
      <c r="U30" s="17" t="str">
        <f>IF('Решаемость 3 кл. р.я.'!U30&lt;'Необъективность 3 кл. р.я.'!U$63,"ДА","НЕТ")</f>
        <v>ДА</v>
      </c>
      <c r="V30" s="17" t="str">
        <f>IF('Решаемость 3 кл. р.я.'!V30&lt;'Необъективность 3 кл. р.я.'!V$63,"ДА","НЕТ")</f>
        <v>ДА</v>
      </c>
      <c r="W30" s="17" t="str">
        <f>IF('Решаемость 3 кл. р.я.'!W30&lt;'Необъективность 3 кл. р.я.'!W$63,"ДА","НЕТ")</f>
        <v>ДА</v>
      </c>
      <c r="X30" s="17" t="str">
        <f>IF('Решаемость 3 кл. р.я.'!X30&lt;'Необъективность 3 кл. р.я.'!X$63,"ДА","НЕТ")</f>
        <v>ДА</v>
      </c>
      <c r="Y30" s="17" t="str">
        <f>IF('Решаемость 3 кл. р.я.'!Y30&lt;'Необъективность 3 кл. р.я.'!Y$63,"ДА","НЕТ")</f>
        <v>ДА</v>
      </c>
      <c r="Z30" s="17">
        <f>'Результаты 3 кл. р.я.'!Z30/'Результаты 3 кл. р.я.'!$B30</f>
        <v>0.11904761904761904</v>
      </c>
      <c r="AA30" s="17">
        <f>'Результаты 3 кл. р.я.'!AA30/'Результаты 3 кл. р.я.'!$B30</f>
        <v>0.6428571428571429</v>
      </c>
      <c r="AB30" s="17">
        <f>'Результаты 3 кл. р.я.'!AB30/'Результаты 3 кл. р.я.'!$B30</f>
        <v>0.23809523809523808</v>
      </c>
      <c r="AC30" s="17">
        <f>'Результаты 3 кл. р.я.'!AC30/'Результаты 3 кл. р.я.'!$B30</f>
        <v>0</v>
      </c>
    </row>
    <row r="31" spans="1:29" ht="15.75">
      <c r="A31" s="1">
        <v>36</v>
      </c>
      <c r="B31" s="16">
        <v>68</v>
      </c>
      <c r="C31" s="17" t="str">
        <f>IF('Решаемость 3 кл. р.я.'!C31&lt;'Необъективность 3 кл. р.я.'!C$63,"ДА","НЕТ")</f>
        <v>ДА</v>
      </c>
      <c r="D31" s="17" t="str">
        <f>IF('Решаемость 3 кл. р.я.'!D31&lt;'Необъективность 3 кл. р.я.'!D$63,"ДА","НЕТ")</f>
        <v>ДА</v>
      </c>
      <c r="E31" s="17" t="str">
        <f>IF('Решаемость 3 кл. р.я.'!E31&lt;'Необъективность 3 кл. р.я.'!E$63,"ДА","НЕТ")</f>
        <v>ДА</v>
      </c>
      <c r="F31" s="17" t="str">
        <f>IF('Решаемость 3 кл. р.я.'!F31&lt;'Необъективность 3 кл. р.я.'!F$63,"ДА","НЕТ")</f>
        <v>ДА</v>
      </c>
      <c r="G31" s="17" t="str">
        <f>IF('Решаемость 3 кл. р.я.'!G31&lt;'Необъективность 3 кл. р.я.'!G$63,"ДА","НЕТ")</f>
        <v>ДА</v>
      </c>
      <c r="H31" s="17" t="str">
        <f>IF('Решаемость 3 кл. р.я.'!H31&lt;'Необъективность 3 кл. р.я.'!H$63,"ДА","НЕТ")</f>
        <v>ДА</v>
      </c>
      <c r="I31" s="17" t="str">
        <f>IF('Решаемость 3 кл. р.я.'!I31&lt;'Необъективность 3 кл. р.я.'!I$63,"ДА","НЕТ")</f>
        <v>ДА</v>
      </c>
      <c r="J31" s="17" t="str">
        <f>IF('Решаемость 3 кл. р.я.'!J31&lt;'Необъективность 3 кл. р.я.'!J$63,"ДА","НЕТ")</f>
        <v>ДА</v>
      </c>
      <c r="K31" s="17" t="str">
        <f>IF('Решаемость 3 кл. р.я.'!K31&lt;'Необъективность 3 кл. р.я.'!K$63,"ДА","НЕТ")</f>
        <v>ДА</v>
      </c>
      <c r="L31" s="17" t="str">
        <f>IF('Решаемость 3 кл. р.я.'!L31&lt;'Необъективность 3 кл. р.я.'!L$63,"ДА","НЕТ")</f>
        <v>ДА</v>
      </c>
      <c r="M31" s="17" t="str">
        <f>IF('Решаемость 3 кл. р.я.'!M31&lt;'Необъективность 3 кл. р.я.'!M$63,"ДА","НЕТ")</f>
        <v>ДА</v>
      </c>
      <c r="N31" s="17" t="str">
        <f>IF('Решаемость 3 кл. р.я.'!N31&lt;'Необъективность 3 кл. р.я.'!N$63,"ДА","НЕТ")</f>
        <v>ДА</v>
      </c>
      <c r="O31" s="17" t="str">
        <f>IF('Решаемость 3 кл. р.я.'!O31&lt;'Необъективность 3 кл. р.я.'!O$63,"ДА","НЕТ")</f>
        <v>ДА</v>
      </c>
      <c r="P31" s="17" t="str">
        <f>IF('Решаемость 3 кл. р.я.'!P31&lt;'Необъективность 3 кл. р.я.'!P$63,"ДА","НЕТ")</f>
        <v>ДА</v>
      </c>
      <c r="Q31" s="17" t="str">
        <f>IF('Решаемость 3 кл. р.я.'!Q31&lt;'Необъективность 3 кл. р.я.'!Q$63,"ДА","НЕТ")</f>
        <v>ДА</v>
      </c>
      <c r="R31" s="17" t="str">
        <f>IF('Решаемость 3 кл. р.я.'!R31&lt;'Необъективность 3 кл. р.я.'!R$63,"ДА","НЕТ")</f>
        <v>ДА</v>
      </c>
      <c r="S31" s="17" t="str">
        <f>IF('Решаемость 3 кл. р.я.'!S31&lt;'Необъективность 3 кл. р.я.'!S$63,"ДА","НЕТ")</f>
        <v>ДА</v>
      </c>
      <c r="T31" s="17" t="str">
        <f>IF('Решаемость 3 кл. р.я.'!T31&lt;'Необъективность 3 кл. р.я.'!T$63,"ДА","НЕТ")</f>
        <v>ДА</v>
      </c>
      <c r="U31" s="17" t="str">
        <f>IF('Решаемость 3 кл. р.я.'!U31&lt;'Необъективность 3 кл. р.я.'!U$63,"ДА","НЕТ")</f>
        <v>ДА</v>
      </c>
      <c r="V31" s="17" t="str">
        <f>IF('Решаемость 3 кл. р.я.'!V31&lt;'Необъективность 3 кл. р.я.'!V$63,"ДА","НЕТ")</f>
        <v>ДА</v>
      </c>
      <c r="W31" s="17" t="str">
        <f>IF('Решаемость 3 кл. р.я.'!W31&lt;'Необъективность 3 кл. р.я.'!W$63,"ДА","НЕТ")</f>
        <v>ДА</v>
      </c>
      <c r="X31" s="17" t="str">
        <f>IF('Решаемость 3 кл. р.я.'!X31&lt;'Необъективность 3 кл. р.я.'!X$63,"ДА","НЕТ")</f>
        <v>ДА</v>
      </c>
      <c r="Y31" s="17" t="str">
        <f>IF('Решаемость 3 кл. р.я.'!Y31&lt;'Необъективность 3 кл. р.я.'!Y$63,"ДА","НЕТ")</f>
        <v>ДА</v>
      </c>
      <c r="Z31" s="17">
        <f>'Результаты 3 кл. р.я.'!Z31/'Результаты 3 кл. р.я.'!$B31</f>
        <v>4.4117647058823532E-2</v>
      </c>
      <c r="AA31" s="17">
        <f>'Результаты 3 кл. р.я.'!AA31/'Результаты 3 кл. р.я.'!$B31</f>
        <v>0.45588235294117646</v>
      </c>
      <c r="AB31" s="17">
        <f>'Результаты 3 кл. р.я.'!AB31/'Результаты 3 кл. р.я.'!$B31</f>
        <v>0.47058823529411764</v>
      </c>
      <c r="AC31" s="17">
        <f>'Результаты 3 кл. р.я.'!AC31/'Результаты 3 кл. р.я.'!$B31</f>
        <v>2.9411764705882353E-2</v>
      </c>
    </row>
    <row r="32" spans="1:29" ht="15.75">
      <c r="A32" s="1">
        <v>38</v>
      </c>
      <c r="B32" s="16">
        <v>48</v>
      </c>
      <c r="C32" s="17" t="str">
        <f>IF('Решаемость 3 кл. р.я.'!C32&lt;'Необъективность 3 кл. р.я.'!C$63,"ДА","НЕТ")</f>
        <v>ДА</v>
      </c>
      <c r="D32" s="17" t="str">
        <f>IF('Решаемость 3 кл. р.я.'!D32&lt;'Необъективность 3 кл. р.я.'!D$63,"ДА","НЕТ")</f>
        <v>ДА</v>
      </c>
      <c r="E32" s="17" t="str">
        <f>IF('Решаемость 3 кл. р.я.'!E32&lt;'Необъективность 3 кл. р.я.'!E$63,"ДА","НЕТ")</f>
        <v>ДА</v>
      </c>
      <c r="F32" s="17" t="str">
        <f>IF('Решаемость 3 кл. р.я.'!F32&lt;'Необъективность 3 кл. р.я.'!F$63,"ДА","НЕТ")</f>
        <v>ДА</v>
      </c>
      <c r="G32" s="17" t="str">
        <f>IF('Решаемость 3 кл. р.я.'!G32&lt;'Необъективность 3 кл. р.я.'!G$63,"ДА","НЕТ")</f>
        <v>ДА</v>
      </c>
      <c r="H32" s="17" t="str">
        <f>IF('Решаемость 3 кл. р.я.'!H32&lt;'Необъективность 3 кл. р.я.'!H$63,"ДА","НЕТ")</f>
        <v>ДА</v>
      </c>
      <c r="I32" s="17" t="str">
        <f>IF('Решаемость 3 кл. р.я.'!I32&lt;'Необъективность 3 кл. р.я.'!I$63,"ДА","НЕТ")</f>
        <v>ДА</v>
      </c>
      <c r="J32" s="17" t="str">
        <f>IF('Решаемость 3 кл. р.я.'!J32&lt;'Необъективность 3 кл. р.я.'!J$63,"ДА","НЕТ")</f>
        <v>ДА</v>
      </c>
      <c r="K32" s="17" t="str">
        <f>IF('Решаемость 3 кл. р.я.'!K32&lt;'Необъективность 3 кл. р.я.'!K$63,"ДА","НЕТ")</f>
        <v>ДА</v>
      </c>
      <c r="L32" s="17" t="str">
        <f>IF('Решаемость 3 кл. р.я.'!L32&lt;'Необъективность 3 кл. р.я.'!L$63,"ДА","НЕТ")</f>
        <v>ДА</v>
      </c>
      <c r="M32" s="17" t="str">
        <f>IF('Решаемость 3 кл. р.я.'!M32&lt;'Необъективность 3 кл. р.я.'!M$63,"ДА","НЕТ")</f>
        <v>ДА</v>
      </c>
      <c r="N32" s="17" t="str">
        <f>IF('Решаемость 3 кл. р.я.'!N32&lt;'Необъективность 3 кл. р.я.'!N$63,"ДА","НЕТ")</f>
        <v>ДА</v>
      </c>
      <c r="O32" s="17" t="str">
        <f>IF('Решаемость 3 кл. р.я.'!O32&lt;'Необъективность 3 кл. р.я.'!O$63,"ДА","НЕТ")</f>
        <v>ДА</v>
      </c>
      <c r="P32" s="17" t="str">
        <f>IF('Решаемость 3 кл. р.я.'!P32&lt;'Необъективность 3 кл. р.я.'!P$63,"ДА","НЕТ")</f>
        <v>ДА</v>
      </c>
      <c r="Q32" s="17" t="str">
        <f>IF('Решаемость 3 кл. р.я.'!Q32&lt;'Необъективность 3 кл. р.я.'!Q$63,"ДА","НЕТ")</f>
        <v>ДА</v>
      </c>
      <c r="R32" s="17" t="str">
        <f>IF('Решаемость 3 кл. р.я.'!R32&lt;'Необъективность 3 кл. р.я.'!R$63,"ДА","НЕТ")</f>
        <v>ДА</v>
      </c>
      <c r="S32" s="17" t="str">
        <f>IF('Решаемость 3 кл. р.я.'!S32&lt;'Необъективность 3 кл. р.я.'!S$63,"ДА","НЕТ")</f>
        <v>ДА</v>
      </c>
      <c r="T32" s="17" t="str">
        <f>IF('Решаемость 3 кл. р.я.'!T32&lt;'Необъективность 3 кл. р.я.'!T$63,"ДА","НЕТ")</f>
        <v>ДА</v>
      </c>
      <c r="U32" s="17" t="str">
        <f>IF('Решаемость 3 кл. р.я.'!U32&lt;'Необъективность 3 кл. р.я.'!U$63,"ДА","НЕТ")</f>
        <v>ДА</v>
      </c>
      <c r="V32" s="17" t="str">
        <f>IF('Решаемость 3 кл. р.я.'!V32&lt;'Необъективность 3 кл. р.я.'!V$63,"ДА","НЕТ")</f>
        <v>ДА</v>
      </c>
      <c r="W32" s="17" t="str">
        <f>IF('Решаемость 3 кл. р.я.'!W32&lt;'Необъективность 3 кл. р.я.'!W$63,"ДА","НЕТ")</f>
        <v>ДА</v>
      </c>
      <c r="X32" s="17" t="str">
        <f>IF('Решаемость 3 кл. р.я.'!X32&lt;'Необъективность 3 кл. р.я.'!X$63,"ДА","НЕТ")</f>
        <v>ДА</v>
      </c>
      <c r="Y32" s="17" t="str">
        <f>IF('Решаемость 3 кл. р.я.'!Y32&lt;'Необъективность 3 кл. р.я.'!Y$63,"ДА","НЕТ")</f>
        <v>ДА</v>
      </c>
      <c r="Z32" s="17">
        <f>'Результаты 3 кл. р.я.'!Z32/'Результаты 3 кл. р.я.'!$B32</f>
        <v>0.14583333333333334</v>
      </c>
      <c r="AA32" s="17">
        <f>'Результаты 3 кл. р.я.'!AA32/'Результаты 3 кл. р.я.'!$B32</f>
        <v>0.70833333333333337</v>
      </c>
      <c r="AB32" s="17">
        <f>'Результаты 3 кл. р.я.'!AB32/'Результаты 3 кл. р.я.'!$B32</f>
        <v>0.14583333333333334</v>
      </c>
      <c r="AC32" s="17">
        <f>'Результаты 3 кл. р.я.'!AC32/'Результаты 3 кл. р.я.'!$B32</f>
        <v>0</v>
      </c>
    </row>
    <row r="33" spans="1:29" ht="15.75">
      <c r="A33" s="1">
        <v>40</v>
      </c>
      <c r="B33" s="16">
        <v>59</v>
      </c>
      <c r="C33" s="17" t="str">
        <f>IF('Решаемость 3 кл. р.я.'!C33&lt;'Необъективность 3 кл. р.я.'!C$63,"ДА","НЕТ")</f>
        <v>ДА</v>
      </c>
      <c r="D33" s="17" t="str">
        <f>IF('Решаемость 3 кл. р.я.'!D33&lt;'Необъективность 3 кл. р.я.'!D$63,"ДА","НЕТ")</f>
        <v>ДА</v>
      </c>
      <c r="E33" s="17" t="str">
        <f>IF('Решаемость 3 кл. р.я.'!E33&lt;'Необъективность 3 кл. р.я.'!E$63,"ДА","НЕТ")</f>
        <v>ДА</v>
      </c>
      <c r="F33" s="17" t="str">
        <f>IF('Решаемость 3 кл. р.я.'!F33&lt;'Необъективность 3 кл. р.я.'!F$63,"ДА","НЕТ")</f>
        <v>НЕТ</v>
      </c>
      <c r="G33" s="17" t="str">
        <f>IF('Решаемость 3 кл. р.я.'!G33&lt;'Необъективность 3 кл. р.я.'!G$63,"ДА","НЕТ")</f>
        <v>НЕТ</v>
      </c>
      <c r="H33" s="17" t="str">
        <f>IF('Решаемость 3 кл. р.я.'!H33&lt;'Необъективность 3 кл. р.я.'!H$63,"ДА","НЕТ")</f>
        <v>ДА</v>
      </c>
      <c r="I33" s="17" t="str">
        <f>IF('Решаемость 3 кл. р.я.'!I33&lt;'Необъективность 3 кл. р.я.'!I$63,"ДА","НЕТ")</f>
        <v>НЕТ</v>
      </c>
      <c r="J33" s="17" t="str">
        <f>IF('Решаемость 3 кл. р.я.'!J33&lt;'Необъективность 3 кл. р.я.'!J$63,"ДА","НЕТ")</f>
        <v>НЕТ</v>
      </c>
      <c r="K33" s="17" t="str">
        <f>IF('Решаемость 3 кл. р.я.'!K33&lt;'Необъективность 3 кл. р.я.'!K$63,"ДА","НЕТ")</f>
        <v>ДА</v>
      </c>
      <c r="L33" s="17" t="str">
        <f>IF('Решаемость 3 кл. р.я.'!L33&lt;'Необъективность 3 кл. р.я.'!L$63,"ДА","НЕТ")</f>
        <v>ДА</v>
      </c>
      <c r="M33" s="17" t="str">
        <f>IF('Решаемость 3 кл. р.я.'!M33&lt;'Необъективность 3 кл. р.я.'!M$63,"ДА","НЕТ")</f>
        <v>ДА</v>
      </c>
      <c r="N33" s="17" t="str">
        <f>IF('Решаемость 3 кл. р.я.'!N33&lt;'Необъективность 3 кл. р.я.'!N$63,"ДА","НЕТ")</f>
        <v>ДА</v>
      </c>
      <c r="O33" s="17" t="str">
        <f>IF('Решаемость 3 кл. р.я.'!O33&lt;'Необъективность 3 кл. р.я.'!O$63,"ДА","НЕТ")</f>
        <v>ДА</v>
      </c>
      <c r="P33" s="17" t="str">
        <f>IF('Решаемость 3 кл. р.я.'!P33&lt;'Необъективность 3 кл. р.я.'!P$63,"ДА","НЕТ")</f>
        <v>ДА</v>
      </c>
      <c r="Q33" s="17" t="str">
        <f>IF('Решаемость 3 кл. р.я.'!Q33&lt;'Необъективность 3 кл. р.я.'!Q$63,"ДА","НЕТ")</f>
        <v>НЕТ</v>
      </c>
      <c r="R33" s="17" t="str">
        <f>IF('Решаемость 3 кл. р.я.'!R33&lt;'Необъективность 3 кл. р.я.'!R$63,"ДА","НЕТ")</f>
        <v>НЕТ</v>
      </c>
      <c r="S33" s="17" t="str">
        <f>IF('Решаемость 3 кл. р.я.'!S33&lt;'Необъективность 3 кл. р.я.'!S$63,"ДА","НЕТ")</f>
        <v>ДА</v>
      </c>
      <c r="T33" s="17" t="str">
        <f>IF('Решаемость 3 кл. р.я.'!T33&lt;'Необъективность 3 кл. р.я.'!T$63,"ДА","НЕТ")</f>
        <v>ДА</v>
      </c>
      <c r="U33" s="17" t="str">
        <f>IF('Решаемость 3 кл. р.я.'!U33&lt;'Необъективность 3 кл. р.я.'!U$63,"ДА","НЕТ")</f>
        <v>ДА</v>
      </c>
      <c r="V33" s="17" t="str">
        <f>IF('Решаемость 3 кл. р.я.'!V33&lt;'Необъективность 3 кл. р.я.'!V$63,"ДА","НЕТ")</f>
        <v>ДА</v>
      </c>
      <c r="W33" s="17" t="str">
        <f>IF('Решаемость 3 кл. р.я.'!W33&lt;'Необъективность 3 кл. р.я.'!W$63,"ДА","НЕТ")</f>
        <v>ДА</v>
      </c>
      <c r="X33" s="17" t="str">
        <f>IF('Решаемость 3 кл. р.я.'!X33&lt;'Необъективность 3 кл. р.я.'!X$63,"ДА","НЕТ")</f>
        <v>ДА</v>
      </c>
      <c r="Y33" s="17" t="str">
        <f>IF('Решаемость 3 кл. р.я.'!Y33&lt;'Необъективность 3 кл. р.я.'!Y$63,"ДА","НЕТ")</f>
        <v>ДА</v>
      </c>
      <c r="Z33" s="17">
        <f>'Результаты 3 кл. р.я.'!Z33/'Результаты 3 кл. р.я.'!$B33</f>
        <v>3.3898305084745763E-2</v>
      </c>
      <c r="AA33" s="17">
        <f>'Результаты 3 кл. р.я.'!AA33/'Результаты 3 кл. р.я.'!$B33</f>
        <v>0.30508474576271188</v>
      </c>
      <c r="AB33" s="17">
        <f>'Результаты 3 кл. р.я.'!AB33/'Результаты 3 кл. р.я.'!$B33</f>
        <v>0.5423728813559322</v>
      </c>
      <c r="AC33" s="17">
        <f>'Результаты 3 кл. р.я.'!AC33/'Результаты 3 кл. р.я.'!$B33</f>
        <v>0.11864406779661017</v>
      </c>
    </row>
    <row r="34" spans="1:29" ht="15.75">
      <c r="A34" s="1">
        <v>41</v>
      </c>
      <c r="B34" s="16">
        <v>43</v>
      </c>
      <c r="C34" s="17" t="str">
        <f>IF('Решаемость 3 кл. р.я.'!C34&lt;'Необъективность 3 кл. р.я.'!C$63,"ДА","НЕТ")</f>
        <v>ДА</v>
      </c>
      <c r="D34" s="17" t="str">
        <f>IF('Решаемость 3 кл. р.я.'!D34&lt;'Необъективность 3 кл. р.я.'!D$63,"ДА","НЕТ")</f>
        <v>ДА</v>
      </c>
      <c r="E34" s="17" t="str">
        <f>IF('Решаемость 3 кл. р.я.'!E34&lt;'Необъективность 3 кл. р.я.'!E$63,"ДА","НЕТ")</f>
        <v>ДА</v>
      </c>
      <c r="F34" s="17" t="str">
        <f>IF('Решаемость 3 кл. р.я.'!F34&lt;'Необъективность 3 кл. р.я.'!F$63,"ДА","НЕТ")</f>
        <v>ДА</v>
      </c>
      <c r="G34" s="17" t="str">
        <f>IF('Решаемость 3 кл. р.я.'!G34&lt;'Необъективность 3 кл. р.я.'!G$63,"ДА","НЕТ")</f>
        <v>ДА</v>
      </c>
      <c r="H34" s="17" t="str">
        <f>IF('Решаемость 3 кл. р.я.'!H34&lt;'Необъективность 3 кл. р.я.'!H$63,"ДА","НЕТ")</f>
        <v>ДА</v>
      </c>
      <c r="I34" s="17" t="str">
        <f>IF('Решаемость 3 кл. р.я.'!I34&lt;'Необъективность 3 кл. р.я.'!I$63,"ДА","НЕТ")</f>
        <v>ДА</v>
      </c>
      <c r="J34" s="17" t="str">
        <f>IF('Решаемость 3 кл. р.я.'!J34&lt;'Необъективность 3 кл. р.я.'!J$63,"ДА","НЕТ")</f>
        <v>ДА</v>
      </c>
      <c r="K34" s="17" t="str">
        <f>IF('Решаемость 3 кл. р.я.'!K34&lt;'Необъективность 3 кл. р.я.'!K$63,"ДА","НЕТ")</f>
        <v>ДА</v>
      </c>
      <c r="L34" s="17" t="str">
        <f>IF('Решаемость 3 кл. р.я.'!L34&lt;'Необъективность 3 кл. р.я.'!L$63,"ДА","НЕТ")</f>
        <v>ДА</v>
      </c>
      <c r="M34" s="17" t="str">
        <f>IF('Решаемость 3 кл. р.я.'!M34&lt;'Необъективность 3 кл. р.я.'!M$63,"ДА","НЕТ")</f>
        <v>ДА</v>
      </c>
      <c r="N34" s="17" t="str">
        <f>IF('Решаемость 3 кл. р.я.'!N34&lt;'Необъективность 3 кл. р.я.'!N$63,"ДА","НЕТ")</f>
        <v>ДА</v>
      </c>
      <c r="O34" s="17" t="str">
        <f>IF('Решаемость 3 кл. р.я.'!O34&lt;'Необъективность 3 кл. р.я.'!O$63,"ДА","НЕТ")</f>
        <v>ДА</v>
      </c>
      <c r="P34" s="17" t="str">
        <f>IF('Решаемость 3 кл. р.я.'!P34&lt;'Необъективность 3 кл. р.я.'!P$63,"ДА","НЕТ")</f>
        <v>ДА</v>
      </c>
      <c r="Q34" s="17" t="str">
        <f>IF('Решаемость 3 кл. р.я.'!Q34&lt;'Необъективность 3 кл. р.я.'!Q$63,"ДА","НЕТ")</f>
        <v>ДА</v>
      </c>
      <c r="R34" s="17" t="str">
        <f>IF('Решаемость 3 кл. р.я.'!R34&lt;'Необъективность 3 кл. р.я.'!R$63,"ДА","НЕТ")</f>
        <v>ДА</v>
      </c>
      <c r="S34" s="17" t="str">
        <f>IF('Решаемость 3 кл. р.я.'!S34&lt;'Необъективность 3 кл. р.я.'!S$63,"ДА","НЕТ")</f>
        <v>ДА</v>
      </c>
      <c r="T34" s="17" t="str">
        <f>IF('Решаемость 3 кл. р.я.'!T34&lt;'Необъективность 3 кл. р.я.'!T$63,"ДА","НЕТ")</f>
        <v>ДА</v>
      </c>
      <c r="U34" s="17" t="str">
        <f>IF('Решаемость 3 кл. р.я.'!U34&lt;'Необъективность 3 кл. р.я.'!U$63,"ДА","НЕТ")</f>
        <v>ДА</v>
      </c>
      <c r="V34" s="17" t="str">
        <f>IF('Решаемость 3 кл. р.я.'!V34&lt;'Необъективность 3 кл. р.я.'!V$63,"ДА","НЕТ")</f>
        <v>ДА</v>
      </c>
      <c r="W34" s="17" t="str">
        <f>IF('Решаемость 3 кл. р.я.'!W34&lt;'Необъективность 3 кл. р.я.'!W$63,"ДА","НЕТ")</f>
        <v>ДА</v>
      </c>
      <c r="X34" s="17" t="str">
        <f>IF('Решаемость 3 кл. р.я.'!X34&lt;'Необъективность 3 кл. р.я.'!X$63,"ДА","НЕТ")</f>
        <v>ДА</v>
      </c>
      <c r="Y34" s="17" t="str">
        <f>IF('Решаемость 3 кл. р.я.'!Y34&lt;'Необъективность 3 кл. р.я.'!Y$63,"ДА","НЕТ")</f>
        <v>ДА</v>
      </c>
      <c r="Z34" s="17">
        <f>'Результаты 3 кл. р.я.'!Z34/'Результаты 3 кл. р.я.'!$B34</f>
        <v>0.13953488372093023</v>
      </c>
      <c r="AA34" s="17">
        <f>'Результаты 3 кл. р.я.'!AA34/'Результаты 3 кл. р.я.'!$B34</f>
        <v>0.44186046511627908</v>
      </c>
      <c r="AB34" s="17">
        <f>'Результаты 3 кл. р.я.'!AB34/'Результаты 3 кл. р.я.'!$B34</f>
        <v>0.23255813953488372</v>
      </c>
      <c r="AC34" s="17">
        <f>'Результаты 3 кл. р.я.'!AC34/'Результаты 3 кл. р.я.'!$B34</f>
        <v>0</v>
      </c>
    </row>
    <row r="35" spans="1:29" ht="15.75">
      <c r="A35" s="1">
        <v>43</v>
      </c>
      <c r="B35" s="16">
        <v>86</v>
      </c>
      <c r="C35" s="17" t="str">
        <f>IF('Решаемость 3 кл. р.я.'!C35&lt;'Необъективность 3 кл. р.я.'!C$63,"ДА","НЕТ")</f>
        <v>ДА</v>
      </c>
      <c r="D35" s="17" t="str">
        <f>IF('Решаемость 3 кл. р.я.'!D35&lt;'Необъективность 3 кл. р.я.'!D$63,"ДА","НЕТ")</f>
        <v>ДА</v>
      </c>
      <c r="E35" s="17" t="str">
        <f>IF('Решаемость 3 кл. р.я.'!E35&lt;'Необъективность 3 кл. р.я.'!E$63,"ДА","НЕТ")</f>
        <v>ДА</v>
      </c>
      <c r="F35" s="17" t="str">
        <f>IF('Решаемость 3 кл. р.я.'!F35&lt;'Необъективность 3 кл. р.я.'!F$63,"ДА","НЕТ")</f>
        <v>ДА</v>
      </c>
      <c r="G35" s="17" t="str">
        <f>IF('Решаемость 3 кл. р.я.'!G35&lt;'Необъективность 3 кл. р.я.'!G$63,"ДА","НЕТ")</f>
        <v>НЕТ</v>
      </c>
      <c r="H35" s="17" t="str">
        <f>IF('Решаемость 3 кл. р.я.'!H35&lt;'Необъективность 3 кл. р.я.'!H$63,"ДА","НЕТ")</f>
        <v>НЕТ</v>
      </c>
      <c r="I35" s="17" t="str">
        <f>IF('Решаемость 3 кл. р.я.'!I35&lt;'Необъективность 3 кл. р.я.'!I$63,"ДА","НЕТ")</f>
        <v>ДА</v>
      </c>
      <c r="J35" s="17" t="str">
        <f>IF('Решаемость 3 кл. р.я.'!J35&lt;'Необъективность 3 кл. р.я.'!J$63,"ДА","НЕТ")</f>
        <v>ДА</v>
      </c>
      <c r="K35" s="17" t="str">
        <f>IF('Решаемость 3 кл. р.я.'!K35&lt;'Необъективность 3 кл. р.я.'!K$63,"ДА","НЕТ")</f>
        <v>НЕТ</v>
      </c>
      <c r="L35" s="17" t="str">
        <f>IF('Решаемость 3 кл. р.я.'!L35&lt;'Необъективность 3 кл. р.я.'!L$63,"ДА","НЕТ")</f>
        <v>ДА</v>
      </c>
      <c r="M35" s="17" t="str">
        <f>IF('Решаемость 3 кл. р.я.'!M35&lt;'Необъективность 3 кл. р.я.'!M$63,"ДА","НЕТ")</f>
        <v>ДА</v>
      </c>
      <c r="N35" s="17" t="str">
        <f>IF('Решаемость 3 кл. р.я.'!N35&lt;'Необъективность 3 кл. р.я.'!N$63,"ДА","НЕТ")</f>
        <v>ДА</v>
      </c>
      <c r="O35" s="17" t="str">
        <f>IF('Решаемость 3 кл. р.я.'!O35&lt;'Необъективность 3 кл. р.я.'!O$63,"ДА","НЕТ")</f>
        <v>ДА</v>
      </c>
      <c r="P35" s="17" t="str">
        <f>IF('Решаемость 3 кл. р.я.'!P35&lt;'Необъективность 3 кл. р.я.'!P$63,"ДА","НЕТ")</f>
        <v>ДА</v>
      </c>
      <c r="Q35" s="17" t="str">
        <f>IF('Решаемость 3 кл. р.я.'!Q35&lt;'Необъективность 3 кл. р.я.'!Q$63,"ДА","НЕТ")</f>
        <v>ДА</v>
      </c>
      <c r="R35" s="17" t="str">
        <f>IF('Решаемость 3 кл. р.я.'!R35&lt;'Необъективность 3 кл. р.я.'!R$63,"ДА","НЕТ")</f>
        <v>ДА</v>
      </c>
      <c r="S35" s="17" t="str">
        <f>IF('Решаемость 3 кл. р.я.'!S35&lt;'Необъективность 3 кл. р.я.'!S$63,"ДА","НЕТ")</f>
        <v>ДА</v>
      </c>
      <c r="T35" s="17" t="str">
        <f>IF('Решаемость 3 кл. р.я.'!T35&lt;'Необъективность 3 кл. р.я.'!T$63,"ДА","НЕТ")</f>
        <v>ДА</v>
      </c>
      <c r="U35" s="17" t="str">
        <f>IF('Решаемость 3 кл. р.я.'!U35&lt;'Необъективность 3 кл. р.я.'!U$63,"ДА","НЕТ")</f>
        <v>НЕТ</v>
      </c>
      <c r="V35" s="17" t="str">
        <f>IF('Решаемость 3 кл. р.я.'!V35&lt;'Необъективность 3 кл. р.я.'!V$63,"ДА","НЕТ")</f>
        <v>ДА</v>
      </c>
      <c r="W35" s="17" t="str">
        <f>IF('Решаемость 3 кл. р.я.'!W35&lt;'Необъективность 3 кл. р.я.'!W$63,"ДА","НЕТ")</f>
        <v>ДА</v>
      </c>
      <c r="X35" s="17" t="str">
        <f>IF('Решаемость 3 кл. р.я.'!X35&lt;'Необъективность 3 кл. р.я.'!X$63,"ДА","НЕТ")</f>
        <v>ДА</v>
      </c>
      <c r="Y35" s="17" t="str">
        <f>IF('Решаемость 3 кл. р.я.'!Y35&lt;'Необъективность 3 кл. р.я.'!Y$63,"ДА","НЕТ")</f>
        <v>НЕТ</v>
      </c>
      <c r="Z35" s="17">
        <f>'Результаты 3 кл. р.я.'!Z35/'Результаты 3 кл. р.я.'!$B35</f>
        <v>6.9767441860465115E-2</v>
      </c>
      <c r="AA35" s="17">
        <f>'Результаты 3 кл. р.я.'!AA35/'Результаты 3 кл. р.я.'!$B35</f>
        <v>0.26744186046511625</v>
      </c>
      <c r="AB35" s="17">
        <f>'Результаты 3 кл. р.я.'!AB35/'Результаты 3 кл. р.я.'!$B35</f>
        <v>0.39534883720930231</v>
      </c>
      <c r="AC35" s="17">
        <f>'Результаты 3 кл. р.я.'!AC35/'Результаты 3 кл. р.я.'!$B35</f>
        <v>0.26744186046511625</v>
      </c>
    </row>
    <row r="36" spans="1:29" ht="15.75">
      <c r="A36" s="1">
        <v>44</v>
      </c>
      <c r="B36" s="16">
        <v>70</v>
      </c>
      <c r="C36" s="17" t="str">
        <f>IF('Решаемость 3 кл. р.я.'!C36&lt;'Необъективность 3 кл. р.я.'!C$63,"ДА","НЕТ")</f>
        <v>ДА</v>
      </c>
      <c r="D36" s="17" t="str">
        <f>IF('Решаемость 3 кл. р.я.'!D36&lt;'Необъективность 3 кл. р.я.'!D$63,"ДА","НЕТ")</f>
        <v>ДА</v>
      </c>
      <c r="E36" s="17" t="str">
        <f>IF('Решаемость 3 кл. р.я.'!E36&lt;'Необъективность 3 кл. р.я.'!E$63,"ДА","НЕТ")</f>
        <v>ДА</v>
      </c>
      <c r="F36" s="17" t="str">
        <f>IF('Решаемость 3 кл. р.я.'!F36&lt;'Необъективность 3 кл. р.я.'!F$63,"ДА","НЕТ")</f>
        <v>ДА</v>
      </c>
      <c r="G36" s="17" t="str">
        <f>IF('Решаемость 3 кл. р.я.'!G36&lt;'Необъективность 3 кл. р.я.'!G$63,"ДА","НЕТ")</f>
        <v>ДА</v>
      </c>
      <c r="H36" s="17" t="str">
        <f>IF('Решаемость 3 кл. р.я.'!H36&lt;'Необъективность 3 кл. р.я.'!H$63,"ДА","НЕТ")</f>
        <v>ДА</v>
      </c>
      <c r="I36" s="17" t="str">
        <f>IF('Решаемость 3 кл. р.я.'!I36&lt;'Необъективность 3 кл. р.я.'!I$63,"ДА","НЕТ")</f>
        <v>ДА</v>
      </c>
      <c r="J36" s="17" t="str">
        <f>IF('Решаемость 3 кл. р.я.'!J36&lt;'Необъективность 3 кл. р.я.'!J$63,"ДА","НЕТ")</f>
        <v>ДА</v>
      </c>
      <c r="K36" s="17" t="str">
        <f>IF('Решаемость 3 кл. р.я.'!K36&lt;'Необъективность 3 кл. р.я.'!K$63,"ДА","НЕТ")</f>
        <v>ДА</v>
      </c>
      <c r="L36" s="17" t="str">
        <f>IF('Решаемость 3 кл. р.я.'!L36&lt;'Необъективность 3 кл. р.я.'!L$63,"ДА","НЕТ")</f>
        <v>ДА</v>
      </c>
      <c r="M36" s="17" t="str">
        <f>IF('Решаемость 3 кл. р.я.'!M36&lt;'Необъективность 3 кл. р.я.'!M$63,"ДА","НЕТ")</f>
        <v>ДА</v>
      </c>
      <c r="N36" s="17" t="str">
        <f>IF('Решаемость 3 кл. р.я.'!N36&lt;'Необъективность 3 кл. р.я.'!N$63,"ДА","НЕТ")</f>
        <v>ДА</v>
      </c>
      <c r="O36" s="17" t="str">
        <f>IF('Решаемость 3 кл. р.я.'!O36&lt;'Необъективность 3 кл. р.я.'!O$63,"ДА","НЕТ")</f>
        <v>ДА</v>
      </c>
      <c r="P36" s="17" t="str">
        <f>IF('Решаемость 3 кл. р.я.'!P36&lt;'Необъективность 3 кл. р.я.'!P$63,"ДА","НЕТ")</f>
        <v>НЕТ</v>
      </c>
      <c r="Q36" s="17" t="str">
        <f>IF('Решаемость 3 кл. р.я.'!Q36&lt;'Необъективность 3 кл. р.я.'!Q$63,"ДА","НЕТ")</f>
        <v>ДА</v>
      </c>
      <c r="R36" s="17" t="str">
        <f>IF('Решаемость 3 кл. р.я.'!R36&lt;'Необъективность 3 кл. р.я.'!R$63,"ДА","НЕТ")</f>
        <v>ДА</v>
      </c>
      <c r="S36" s="17" t="str">
        <f>IF('Решаемость 3 кл. р.я.'!S36&lt;'Необъективность 3 кл. р.я.'!S$63,"ДА","НЕТ")</f>
        <v>ДА</v>
      </c>
      <c r="T36" s="17" t="str">
        <f>IF('Решаемость 3 кл. р.я.'!T36&lt;'Необъективность 3 кл. р.я.'!T$63,"ДА","НЕТ")</f>
        <v>ДА</v>
      </c>
      <c r="U36" s="17" t="str">
        <f>IF('Решаемость 3 кл. р.я.'!U36&lt;'Необъективность 3 кл. р.я.'!U$63,"ДА","НЕТ")</f>
        <v>ДА</v>
      </c>
      <c r="V36" s="17" t="str">
        <f>IF('Решаемость 3 кл. р.я.'!V36&lt;'Необъективность 3 кл. р.я.'!V$63,"ДА","НЕТ")</f>
        <v>НЕТ</v>
      </c>
      <c r="W36" s="17" t="str">
        <f>IF('Решаемость 3 кл. р.я.'!W36&lt;'Необъективность 3 кл. р.я.'!W$63,"ДА","НЕТ")</f>
        <v>ДА</v>
      </c>
      <c r="X36" s="17" t="str">
        <f>IF('Решаемость 3 кл. р.я.'!X36&lt;'Необъективность 3 кл. р.я.'!X$63,"ДА","НЕТ")</f>
        <v>ДА</v>
      </c>
      <c r="Y36" s="17" t="str">
        <f>IF('Решаемость 3 кл. р.я.'!Y36&lt;'Необъективность 3 кл. р.я.'!Y$63,"ДА","НЕТ")</f>
        <v>ДА</v>
      </c>
      <c r="Z36" s="17">
        <f>'Результаты 3 кл. р.я.'!Z36/'Результаты 3 кл. р.я.'!$B36</f>
        <v>1.4285714285714285E-2</v>
      </c>
      <c r="AA36" s="17">
        <f>'Результаты 3 кл. р.я.'!AA36/'Результаты 3 кл. р.я.'!$B36</f>
        <v>0.35714285714285715</v>
      </c>
      <c r="AB36" s="17">
        <f>'Результаты 3 кл. р.я.'!AB36/'Результаты 3 кл. р.я.'!$B36</f>
        <v>0.44285714285714284</v>
      </c>
      <c r="AC36" s="17">
        <f>'Результаты 3 кл. р.я.'!AC36/'Результаты 3 кл. р.я.'!$B36</f>
        <v>0.18571428571428572</v>
      </c>
    </row>
    <row r="37" spans="1:29" ht="15.75">
      <c r="A37" s="1">
        <v>45</v>
      </c>
      <c r="B37" s="16">
        <v>97</v>
      </c>
      <c r="C37" s="17" t="str">
        <f>IF('Решаемость 3 кл. р.я.'!C37&lt;'Необъективность 3 кл. р.я.'!C$63,"ДА","НЕТ")</f>
        <v>НЕТ</v>
      </c>
      <c r="D37" s="17" t="str">
        <f>IF('Решаемость 3 кл. р.я.'!D37&lt;'Необъективность 3 кл. р.я.'!D$63,"ДА","НЕТ")</f>
        <v>ДА</v>
      </c>
      <c r="E37" s="17" t="str">
        <f>IF('Решаемость 3 кл. р.я.'!E37&lt;'Необъективность 3 кл. р.я.'!E$63,"ДА","НЕТ")</f>
        <v>ДА</v>
      </c>
      <c r="F37" s="17" t="str">
        <f>IF('Решаемость 3 кл. р.я.'!F37&lt;'Необъективность 3 кл. р.я.'!F$63,"ДА","НЕТ")</f>
        <v>ДА</v>
      </c>
      <c r="G37" s="17" t="str">
        <f>IF('Решаемость 3 кл. р.я.'!G37&lt;'Необъективность 3 кл. р.я.'!G$63,"ДА","НЕТ")</f>
        <v>ДА</v>
      </c>
      <c r="H37" s="17" t="str">
        <f>IF('Решаемость 3 кл. р.я.'!H37&lt;'Необъективность 3 кл. р.я.'!H$63,"ДА","НЕТ")</f>
        <v>ДА</v>
      </c>
      <c r="I37" s="17" t="str">
        <f>IF('Решаемость 3 кл. р.я.'!I37&lt;'Необъективность 3 кл. р.я.'!I$63,"ДА","НЕТ")</f>
        <v>ДА</v>
      </c>
      <c r="J37" s="17" t="str">
        <f>IF('Решаемость 3 кл. р.я.'!J37&lt;'Необъективность 3 кл. р.я.'!J$63,"ДА","НЕТ")</f>
        <v>ДА</v>
      </c>
      <c r="K37" s="17" t="str">
        <f>IF('Решаемость 3 кл. р.я.'!K37&lt;'Необъективность 3 кл. р.я.'!K$63,"ДА","НЕТ")</f>
        <v>ДА</v>
      </c>
      <c r="L37" s="17" t="str">
        <f>IF('Решаемость 3 кл. р.я.'!L37&lt;'Необъективность 3 кл. р.я.'!L$63,"ДА","НЕТ")</f>
        <v>ДА</v>
      </c>
      <c r="M37" s="17" t="str">
        <f>IF('Решаемость 3 кл. р.я.'!M37&lt;'Необъективность 3 кл. р.я.'!M$63,"ДА","НЕТ")</f>
        <v>ДА</v>
      </c>
      <c r="N37" s="17" t="str">
        <f>IF('Решаемость 3 кл. р.я.'!N37&lt;'Необъективность 3 кл. р.я.'!N$63,"ДА","НЕТ")</f>
        <v>ДА</v>
      </c>
      <c r="O37" s="17" t="str">
        <f>IF('Решаемость 3 кл. р.я.'!O37&lt;'Необъективность 3 кл. р.я.'!O$63,"ДА","НЕТ")</f>
        <v>ДА</v>
      </c>
      <c r="P37" s="17" t="str">
        <f>IF('Решаемость 3 кл. р.я.'!P37&lt;'Необъективность 3 кл. р.я.'!P$63,"ДА","НЕТ")</f>
        <v>ДА</v>
      </c>
      <c r="Q37" s="17" t="str">
        <f>IF('Решаемость 3 кл. р.я.'!Q37&lt;'Необъективность 3 кл. р.я.'!Q$63,"ДА","НЕТ")</f>
        <v>НЕТ</v>
      </c>
      <c r="R37" s="17" t="str">
        <f>IF('Решаемость 3 кл. р.я.'!R37&lt;'Необъективность 3 кл. р.я.'!R$63,"ДА","НЕТ")</f>
        <v>НЕТ</v>
      </c>
      <c r="S37" s="17" t="str">
        <f>IF('Решаемость 3 кл. р.я.'!S37&lt;'Необъективность 3 кл. р.я.'!S$63,"ДА","НЕТ")</f>
        <v>ДА</v>
      </c>
      <c r="T37" s="17" t="str">
        <f>IF('Решаемость 3 кл. р.я.'!T37&lt;'Необъективность 3 кл. р.я.'!T$63,"ДА","НЕТ")</f>
        <v>ДА</v>
      </c>
      <c r="U37" s="17" t="str">
        <f>IF('Решаемость 3 кл. р.я.'!U37&lt;'Необъективность 3 кл. р.я.'!U$63,"ДА","НЕТ")</f>
        <v>ДА</v>
      </c>
      <c r="V37" s="17" t="str">
        <f>IF('Решаемость 3 кл. р.я.'!V37&lt;'Необъективность 3 кл. р.я.'!V$63,"ДА","НЕТ")</f>
        <v>ДА</v>
      </c>
      <c r="W37" s="17" t="str">
        <f>IF('Решаемость 3 кл. р.я.'!W37&lt;'Необъективность 3 кл. р.я.'!W$63,"ДА","НЕТ")</f>
        <v>ДА</v>
      </c>
      <c r="X37" s="17" t="str">
        <f>IF('Решаемость 3 кл. р.я.'!X37&lt;'Необъективность 3 кл. р.я.'!X$63,"ДА","НЕТ")</f>
        <v>ДА</v>
      </c>
      <c r="Y37" s="17" t="str">
        <f>IF('Решаемость 3 кл. р.я.'!Y37&lt;'Необъективность 3 кл. р.я.'!Y$63,"ДА","НЕТ")</f>
        <v>ДА</v>
      </c>
      <c r="Z37" s="17">
        <f>'Результаты 3 кл. р.я.'!Z37/'Результаты 3 кл. р.я.'!$B37</f>
        <v>6.1855670103092786E-2</v>
      </c>
      <c r="AA37" s="17">
        <f>'Результаты 3 кл. р.я.'!AA37/'Результаты 3 кл. р.я.'!$B37</f>
        <v>0.30927835051546393</v>
      </c>
      <c r="AB37" s="17">
        <f>'Результаты 3 кл. р.я.'!AB37/'Результаты 3 кл. р.я.'!$B37</f>
        <v>0.40206185567010311</v>
      </c>
      <c r="AC37" s="17">
        <f>'Результаты 3 кл. р.я.'!AC37/'Результаты 3 кл. р.я.'!$B37</f>
        <v>0.22680412371134021</v>
      </c>
    </row>
    <row r="38" spans="1:29" ht="15.75">
      <c r="A38" s="1">
        <v>48</v>
      </c>
      <c r="B38" s="16">
        <v>15</v>
      </c>
      <c r="C38" s="17" t="str">
        <f>IF('Решаемость 3 кл. р.я.'!C38&lt;'Необъективность 3 кл. р.я.'!C$63,"ДА","НЕТ")</f>
        <v>ДА</v>
      </c>
      <c r="D38" s="17" t="str">
        <f>IF('Решаемость 3 кл. р.я.'!D38&lt;'Необъективность 3 кл. р.я.'!D$63,"ДА","НЕТ")</f>
        <v>ДА</v>
      </c>
      <c r="E38" s="17" t="str">
        <f>IF('Решаемость 3 кл. р.я.'!E38&lt;'Необъективность 3 кл. р.я.'!E$63,"ДА","НЕТ")</f>
        <v>НЕТ</v>
      </c>
      <c r="F38" s="17" t="str">
        <f>IF('Решаемость 3 кл. р.я.'!F38&lt;'Необъективность 3 кл. р.я.'!F$63,"ДА","НЕТ")</f>
        <v>НЕТ</v>
      </c>
      <c r="G38" s="17" t="str">
        <f>IF('Решаемость 3 кл. р.я.'!G38&lt;'Необъективность 3 кл. р.я.'!G$63,"ДА","НЕТ")</f>
        <v>НЕТ</v>
      </c>
      <c r="H38" s="17" t="str">
        <f>IF('Решаемость 3 кл. р.я.'!H38&lt;'Необъективность 3 кл. р.я.'!H$63,"ДА","НЕТ")</f>
        <v>НЕТ</v>
      </c>
      <c r="I38" s="17" t="str">
        <f>IF('Решаемость 3 кл. р.я.'!I38&lt;'Необъективность 3 кл. р.я.'!I$63,"ДА","НЕТ")</f>
        <v>НЕТ</v>
      </c>
      <c r="J38" s="17" t="str">
        <f>IF('Решаемость 3 кл. р.я.'!J38&lt;'Необъективность 3 кл. р.я.'!J$63,"ДА","НЕТ")</f>
        <v>НЕТ</v>
      </c>
      <c r="K38" s="17" t="str">
        <f>IF('Решаемость 3 кл. р.я.'!K38&lt;'Необъективность 3 кл. р.я.'!K$63,"ДА","НЕТ")</f>
        <v>ДА</v>
      </c>
      <c r="L38" s="17" t="str">
        <f>IF('Решаемость 3 кл. р.я.'!L38&lt;'Необъективность 3 кл. р.я.'!L$63,"ДА","НЕТ")</f>
        <v>ДА</v>
      </c>
      <c r="M38" s="17" t="str">
        <f>IF('Решаемость 3 кл. р.я.'!M38&lt;'Необъективность 3 кл. р.я.'!M$63,"ДА","НЕТ")</f>
        <v>ДА</v>
      </c>
      <c r="N38" s="17" t="str">
        <f>IF('Решаемость 3 кл. р.я.'!N38&lt;'Необъективность 3 кл. р.я.'!N$63,"ДА","НЕТ")</f>
        <v>ДА</v>
      </c>
      <c r="O38" s="17" t="str">
        <f>IF('Решаемость 3 кл. р.я.'!O38&lt;'Необъективность 3 кл. р.я.'!O$63,"ДА","НЕТ")</f>
        <v>ДА</v>
      </c>
      <c r="P38" s="17" t="str">
        <f>IF('Решаемость 3 кл. р.я.'!P38&lt;'Необъективность 3 кл. р.я.'!P$63,"ДА","НЕТ")</f>
        <v>ДА</v>
      </c>
      <c r="Q38" s="17" t="str">
        <f>IF('Решаемость 3 кл. р.я.'!Q38&lt;'Необъективность 3 кл. р.я.'!Q$63,"ДА","НЕТ")</f>
        <v>НЕТ</v>
      </c>
      <c r="R38" s="17" t="str">
        <f>IF('Решаемость 3 кл. р.я.'!R38&lt;'Необъективность 3 кл. р.я.'!R$63,"ДА","НЕТ")</f>
        <v>НЕТ</v>
      </c>
      <c r="S38" s="17" t="str">
        <f>IF('Решаемость 3 кл. р.я.'!S38&lt;'Необъективность 3 кл. р.я.'!S$63,"ДА","НЕТ")</f>
        <v>ДА</v>
      </c>
      <c r="T38" s="17" t="str">
        <f>IF('Решаемость 3 кл. р.я.'!T38&lt;'Необъективность 3 кл. р.я.'!T$63,"ДА","НЕТ")</f>
        <v>НЕТ</v>
      </c>
      <c r="U38" s="17" t="str">
        <f>IF('Решаемость 3 кл. р.я.'!U38&lt;'Необъективность 3 кл. р.я.'!U$63,"ДА","НЕТ")</f>
        <v>ДА</v>
      </c>
      <c r="V38" s="17" t="str">
        <f>IF('Решаемость 3 кл. р.я.'!V38&lt;'Необъективность 3 кл. р.я.'!V$63,"ДА","НЕТ")</f>
        <v>ДА</v>
      </c>
      <c r="W38" s="17" t="str">
        <f>IF('Решаемость 3 кл. р.я.'!W38&lt;'Необъективность 3 кл. р.я.'!W$63,"ДА","НЕТ")</f>
        <v>ДА</v>
      </c>
      <c r="X38" s="17" t="str">
        <f>IF('Решаемость 3 кл. р.я.'!X38&lt;'Необъективность 3 кл. р.я.'!X$63,"ДА","НЕТ")</f>
        <v>НЕТ</v>
      </c>
      <c r="Y38" s="17" t="str">
        <f>IF('Решаемость 3 кл. р.я.'!Y38&lt;'Необъективность 3 кл. р.я.'!Y$63,"ДА","НЕТ")</f>
        <v>ДА</v>
      </c>
      <c r="Z38" s="17">
        <f>'Результаты 3 кл. р.я.'!Z38/'Результаты 3 кл. р.я.'!$B38</f>
        <v>0</v>
      </c>
      <c r="AA38" s="17">
        <f>'Результаты 3 кл. р.я.'!AA38/'Результаты 3 кл. р.я.'!$B38</f>
        <v>0.6</v>
      </c>
      <c r="AB38" s="17">
        <f>'Результаты 3 кл. р.я.'!AB38/'Результаты 3 кл. р.я.'!$B38</f>
        <v>0.26666666666666666</v>
      </c>
      <c r="AC38" s="17">
        <f>'Результаты 3 кл. р.я.'!AC38/'Результаты 3 кл. р.я.'!$B38</f>
        <v>0.13333333333333333</v>
      </c>
    </row>
    <row r="39" spans="1:29" ht="15.75">
      <c r="A39" s="1">
        <v>49</v>
      </c>
      <c r="B39" s="16">
        <v>60</v>
      </c>
      <c r="C39" s="17" t="str">
        <f>IF('Решаемость 3 кл. р.я.'!C39&lt;'Необъективность 3 кл. р.я.'!C$63,"ДА","НЕТ")</f>
        <v>ДА</v>
      </c>
      <c r="D39" s="17" t="str">
        <f>IF('Решаемость 3 кл. р.я.'!D39&lt;'Необъективность 3 кл. р.я.'!D$63,"ДА","НЕТ")</f>
        <v>ДА</v>
      </c>
      <c r="E39" s="17" t="str">
        <f>IF('Решаемость 3 кл. р.я.'!E39&lt;'Необъективность 3 кл. р.я.'!E$63,"ДА","НЕТ")</f>
        <v>ДА</v>
      </c>
      <c r="F39" s="17" t="str">
        <f>IF('Решаемость 3 кл. р.я.'!F39&lt;'Необъективность 3 кл. р.я.'!F$63,"ДА","НЕТ")</f>
        <v>ДА</v>
      </c>
      <c r="G39" s="17" t="str">
        <f>IF('Решаемость 3 кл. р.я.'!G39&lt;'Необъективность 3 кл. р.я.'!G$63,"ДА","НЕТ")</f>
        <v>ДА</v>
      </c>
      <c r="H39" s="17" t="str">
        <f>IF('Решаемость 3 кл. р.я.'!H39&lt;'Необъективность 3 кл. р.я.'!H$63,"ДА","НЕТ")</f>
        <v>ДА</v>
      </c>
      <c r="I39" s="17" t="str">
        <f>IF('Решаемость 3 кл. р.я.'!I39&lt;'Необъективность 3 кл. р.я.'!I$63,"ДА","НЕТ")</f>
        <v>ДА</v>
      </c>
      <c r="J39" s="17" t="str">
        <f>IF('Решаемость 3 кл. р.я.'!J39&lt;'Необъективность 3 кл. р.я.'!J$63,"ДА","НЕТ")</f>
        <v>ДА</v>
      </c>
      <c r="K39" s="17" t="str">
        <f>IF('Решаемость 3 кл. р.я.'!K39&lt;'Необъективность 3 кл. р.я.'!K$63,"ДА","НЕТ")</f>
        <v>ДА</v>
      </c>
      <c r="L39" s="17" t="str">
        <f>IF('Решаемость 3 кл. р.я.'!L39&lt;'Необъективность 3 кл. р.я.'!L$63,"ДА","НЕТ")</f>
        <v>ДА</v>
      </c>
      <c r="M39" s="17" t="str">
        <f>IF('Решаемость 3 кл. р.я.'!M39&lt;'Необъективность 3 кл. р.я.'!M$63,"ДА","НЕТ")</f>
        <v>ДА</v>
      </c>
      <c r="N39" s="17" t="str">
        <f>IF('Решаемость 3 кл. р.я.'!N39&lt;'Необъективность 3 кл. р.я.'!N$63,"ДА","НЕТ")</f>
        <v>ДА</v>
      </c>
      <c r="O39" s="17" t="str">
        <f>IF('Решаемость 3 кл. р.я.'!O39&lt;'Необъективность 3 кл. р.я.'!O$63,"ДА","НЕТ")</f>
        <v>ДА</v>
      </c>
      <c r="P39" s="17" t="str">
        <f>IF('Решаемость 3 кл. р.я.'!P39&lt;'Необъективность 3 кл. р.я.'!P$63,"ДА","НЕТ")</f>
        <v>ДА</v>
      </c>
      <c r="Q39" s="17" t="str">
        <f>IF('Решаемость 3 кл. р.я.'!Q39&lt;'Необъективность 3 кл. р.я.'!Q$63,"ДА","НЕТ")</f>
        <v>ДА</v>
      </c>
      <c r="R39" s="17" t="str">
        <f>IF('Решаемость 3 кл. р.я.'!R39&lt;'Необъективность 3 кл. р.я.'!R$63,"ДА","НЕТ")</f>
        <v>ДА</v>
      </c>
      <c r="S39" s="17" t="str">
        <f>IF('Решаемость 3 кл. р.я.'!S39&lt;'Необъективность 3 кл. р.я.'!S$63,"ДА","НЕТ")</f>
        <v>ДА</v>
      </c>
      <c r="T39" s="17" t="str">
        <f>IF('Решаемость 3 кл. р.я.'!T39&lt;'Необъективность 3 кл. р.я.'!T$63,"ДА","НЕТ")</f>
        <v>ДА</v>
      </c>
      <c r="U39" s="17" t="str">
        <f>IF('Решаемость 3 кл. р.я.'!U39&lt;'Необъективность 3 кл. р.я.'!U$63,"ДА","НЕТ")</f>
        <v>ДА</v>
      </c>
      <c r="V39" s="17" t="str">
        <f>IF('Решаемость 3 кл. р.я.'!V39&lt;'Необъективность 3 кл. р.я.'!V$63,"ДА","НЕТ")</f>
        <v>ДА</v>
      </c>
      <c r="W39" s="17" t="str">
        <f>IF('Решаемость 3 кл. р.я.'!W39&lt;'Необъективность 3 кл. р.я.'!W$63,"ДА","НЕТ")</f>
        <v>ДА</v>
      </c>
      <c r="X39" s="17" t="str">
        <f>IF('Решаемость 3 кл. р.я.'!X39&lt;'Необъективность 3 кл. р.я.'!X$63,"ДА","НЕТ")</f>
        <v>ДА</v>
      </c>
      <c r="Y39" s="17" t="str">
        <f>IF('Решаемость 3 кл. р.я.'!Y39&lt;'Необъективность 3 кл. р.я.'!Y$63,"ДА","НЕТ")</f>
        <v>ДА</v>
      </c>
      <c r="Z39" s="17">
        <f>'Результаты 3 кл. р.я.'!Z39/'Результаты 3 кл. р.я.'!$B39</f>
        <v>0.18333333333333332</v>
      </c>
      <c r="AA39" s="17">
        <f>'Результаты 3 кл. р.я.'!AA39/'Результаты 3 кл. р.я.'!$B39</f>
        <v>0.56666666666666665</v>
      </c>
      <c r="AB39" s="17">
        <f>'Результаты 3 кл. р.я.'!AB39/'Результаты 3 кл. р.я.'!$B39</f>
        <v>0.21666666666666667</v>
      </c>
      <c r="AC39" s="17">
        <f>'Результаты 3 кл. р.я.'!AC39/'Результаты 3 кл. р.я.'!$B39</f>
        <v>3.3333333333333333E-2</v>
      </c>
    </row>
    <row r="40" spans="1:29" ht="15.75">
      <c r="A40" s="1">
        <v>50</v>
      </c>
      <c r="B40" s="16">
        <v>107</v>
      </c>
      <c r="C40" s="17" t="str">
        <f>IF('Решаемость 3 кл. р.я.'!C40&lt;'Необъективность 3 кл. р.я.'!C$63,"ДА","НЕТ")</f>
        <v>ДА</v>
      </c>
      <c r="D40" s="17" t="str">
        <f>IF('Решаемость 3 кл. р.я.'!D40&lt;'Необъективность 3 кл. р.я.'!D$63,"ДА","НЕТ")</f>
        <v>ДА</v>
      </c>
      <c r="E40" s="17" t="str">
        <f>IF('Решаемость 3 кл. р.я.'!E40&lt;'Необъективность 3 кл. р.я.'!E$63,"ДА","НЕТ")</f>
        <v>ДА</v>
      </c>
      <c r="F40" s="17" t="str">
        <f>IF('Решаемость 3 кл. р.я.'!F40&lt;'Необъективность 3 кл. р.я.'!F$63,"ДА","НЕТ")</f>
        <v>ДА</v>
      </c>
      <c r="G40" s="17" t="str">
        <f>IF('Решаемость 3 кл. р.я.'!G40&lt;'Необъективность 3 кл. р.я.'!G$63,"ДА","НЕТ")</f>
        <v>ДА</v>
      </c>
      <c r="H40" s="17" t="str">
        <f>IF('Решаемость 3 кл. р.я.'!H40&lt;'Необъективность 3 кл. р.я.'!H$63,"ДА","НЕТ")</f>
        <v>ДА</v>
      </c>
      <c r="I40" s="17" t="str">
        <f>IF('Решаемость 3 кл. р.я.'!I40&lt;'Необъективность 3 кл. р.я.'!I$63,"ДА","НЕТ")</f>
        <v>ДА</v>
      </c>
      <c r="J40" s="17" t="str">
        <f>IF('Решаемость 3 кл. р.я.'!J40&lt;'Необъективность 3 кл. р.я.'!J$63,"ДА","НЕТ")</f>
        <v>ДА</v>
      </c>
      <c r="K40" s="17" t="str">
        <f>IF('Решаемость 3 кл. р.я.'!K40&lt;'Необъективность 3 кл. р.я.'!K$63,"ДА","НЕТ")</f>
        <v>ДА</v>
      </c>
      <c r="L40" s="17" t="str">
        <f>IF('Решаемость 3 кл. р.я.'!L40&lt;'Необъективность 3 кл. р.я.'!L$63,"ДА","НЕТ")</f>
        <v>ДА</v>
      </c>
      <c r="M40" s="17" t="str">
        <f>IF('Решаемость 3 кл. р.я.'!M40&lt;'Необъективность 3 кл. р.я.'!M$63,"ДА","НЕТ")</f>
        <v>ДА</v>
      </c>
      <c r="N40" s="17" t="str">
        <f>IF('Решаемость 3 кл. р.я.'!N40&lt;'Необъективность 3 кл. р.я.'!N$63,"ДА","НЕТ")</f>
        <v>ДА</v>
      </c>
      <c r="O40" s="17" t="str">
        <f>IF('Решаемость 3 кл. р.я.'!O40&lt;'Необъективность 3 кл. р.я.'!O$63,"ДА","НЕТ")</f>
        <v>ДА</v>
      </c>
      <c r="P40" s="17" t="str">
        <f>IF('Решаемость 3 кл. р.я.'!P40&lt;'Необъективность 3 кл. р.я.'!P$63,"ДА","НЕТ")</f>
        <v>ДА</v>
      </c>
      <c r="Q40" s="17" t="str">
        <f>IF('Решаемость 3 кл. р.я.'!Q40&lt;'Необъективность 3 кл. р.я.'!Q$63,"ДА","НЕТ")</f>
        <v>ДА</v>
      </c>
      <c r="R40" s="17" t="str">
        <f>IF('Решаемость 3 кл. р.я.'!R40&lt;'Необъективность 3 кл. р.я.'!R$63,"ДА","НЕТ")</f>
        <v>ДА</v>
      </c>
      <c r="S40" s="17" t="str">
        <f>IF('Решаемость 3 кл. р.я.'!S40&lt;'Необъективность 3 кл. р.я.'!S$63,"ДА","НЕТ")</f>
        <v>ДА</v>
      </c>
      <c r="T40" s="17" t="str">
        <f>IF('Решаемость 3 кл. р.я.'!T40&lt;'Необъективность 3 кл. р.я.'!T$63,"ДА","НЕТ")</f>
        <v>ДА</v>
      </c>
      <c r="U40" s="17" t="str">
        <f>IF('Решаемость 3 кл. р.я.'!U40&lt;'Необъективность 3 кл. р.я.'!U$63,"ДА","НЕТ")</f>
        <v>ДА</v>
      </c>
      <c r="V40" s="17" t="str">
        <f>IF('Решаемость 3 кл. р.я.'!V40&lt;'Необъективность 3 кл. р.я.'!V$63,"ДА","НЕТ")</f>
        <v>ДА</v>
      </c>
      <c r="W40" s="17" t="str">
        <f>IF('Решаемость 3 кл. р.я.'!W40&lt;'Необъективность 3 кл. р.я.'!W$63,"ДА","НЕТ")</f>
        <v>ДА</v>
      </c>
      <c r="X40" s="17" t="str">
        <f>IF('Решаемость 3 кл. р.я.'!X40&lt;'Необъективность 3 кл. р.я.'!X$63,"ДА","НЕТ")</f>
        <v>ДА</v>
      </c>
      <c r="Y40" s="17" t="str">
        <f>IF('Решаемость 3 кл. р.я.'!Y40&lt;'Необъективность 3 кл. р.я.'!Y$63,"ДА","НЕТ")</f>
        <v>ДА</v>
      </c>
      <c r="Z40" s="17">
        <f>'Результаты 3 кл. р.я.'!Z40/'Результаты 3 кл. р.я.'!$B40</f>
        <v>9.3457943925233641E-2</v>
      </c>
      <c r="AA40" s="17">
        <f>'Результаты 3 кл. р.я.'!AA40/'Результаты 3 кл. р.я.'!$B40</f>
        <v>0.42990654205607476</v>
      </c>
      <c r="AB40" s="17">
        <f>'Результаты 3 кл. р.я.'!AB40/'Результаты 3 кл. р.я.'!$B40</f>
        <v>0.40186915887850466</v>
      </c>
      <c r="AC40" s="17">
        <f>'Результаты 3 кл. р.я.'!AC40/'Результаты 3 кл. р.я.'!$B40</f>
        <v>7.476635514018691E-2</v>
      </c>
    </row>
    <row r="41" spans="1:29" ht="15.75">
      <c r="A41" s="1">
        <v>55</v>
      </c>
      <c r="B41" s="16">
        <v>67</v>
      </c>
      <c r="C41" s="17" t="str">
        <f>IF('Решаемость 3 кл. р.я.'!C41&lt;'Необъективность 3 кл. р.я.'!C$63,"ДА","НЕТ")</f>
        <v>ДА</v>
      </c>
      <c r="D41" s="17" t="str">
        <f>IF('Решаемость 3 кл. р.я.'!D41&lt;'Необъективность 3 кл. р.я.'!D$63,"ДА","НЕТ")</f>
        <v>ДА</v>
      </c>
      <c r="E41" s="17" t="str">
        <f>IF('Решаемость 3 кл. р.я.'!E41&lt;'Необъективность 3 кл. р.я.'!E$63,"ДА","НЕТ")</f>
        <v>ДА</v>
      </c>
      <c r="F41" s="17" t="str">
        <f>IF('Решаемость 3 кл. р.я.'!F41&lt;'Необъективность 3 кл. р.я.'!F$63,"ДА","НЕТ")</f>
        <v>ДА</v>
      </c>
      <c r="G41" s="17" t="str">
        <f>IF('Решаемость 3 кл. р.я.'!G41&lt;'Необъективность 3 кл. р.я.'!G$63,"ДА","НЕТ")</f>
        <v>ДА</v>
      </c>
      <c r="H41" s="17" t="str">
        <f>IF('Решаемость 3 кл. р.я.'!H41&lt;'Необъективность 3 кл. р.я.'!H$63,"ДА","НЕТ")</f>
        <v>ДА</v>
      </c>
      <c r="I41" s="17" t="str">
        <f>IF('Решаемость 3 кл. р.я.'!I41&lt;'Необъективность 3 кл. р.я.'!I$63,"ДА","НЕТ")</f>
        <v>ДА</v>
      </c>
      <c r="J41" s="17" t="str">
        <f>IF('Решаемость 3 кл. р.я.'!J41&lt;'Необъективность 3 кл. р.я.'!J$63,"ДА","НЕТ")</f>
        <v>ДА</v>
      </c>
      <c r="K41" s="17" t="str">
        <f>IF('Решаемость 3 кл. р.я.'!K41&lt;'Необъективность 3 кл. р.я.'!K$63,"ДА","НЕТ")</f>
        <v>ДА</v>
      </c>
      <c r="L41" s="17" t="str">
        <f>IF('Решаемость 3 кл. р.я.'!L41&lt;'Необъективность 3 кл. р.я.'!L$63,"ДА","НЕТ")</f>
        <v>ДА</v>
      </c>
      <c r="M41" s="17" t="str">
        <f>IF('Решаемость 3 кл. р.я.'!M41&lt;'Необъективность 3 кл. р.я.'!M$63,"ДА","НЕТ")</f>
        <v>ДА</v>
      </c>
      <c r="N41" s="17" t="str">
        <f>IF('Решаемость 3 кл. р.я.'!N41&lt;'Необъективность 3 кл. р.я.'!N$63,"ДА","НЕТ")</f>
        <v>ДА</v>
      </c>
      <c r="O41" s="17" t="str">
        <f>IF('Решаемость 3 кл. р.я.'!O41&lt;'Необъективность 3 кл. р.я.'!O$63,"ДА","НЕТ")</f>
        <v>ДА</v>
      </c>
      <c r="P41" s="17" t="str">
        <f>IF('Решаемость 3 кл. р.я.'!P41&lt;'Необъективность 3 кл. р.я.'!P$63,"ДА","НЕТ")</f>
        <v>ДА</v>
      </c>
      <c r="Q41" s="17" t="str">
        <f>IF('Решаемость 3 кл. р.я.'!Q41&lt;'Необъективность 3 кл. р.я.'!Q$63,"ДА","НЕТ")</f>
        <v>ДА</v>
      </c>
      <c r="R41" s="17" t="str">
        <f>IF('Решаемость 3 кл. р.я.'!R41&lt;'Необъективность 3 кл. р.я.'!R$63,"ДА","НЕТ")</f>
        <v>ДА</v>
      </c>
      <c r="S41" s="17" t="str">
        <f>IF('Решаемость 3 кл. р.я.'!S41&lt;'Необъективность 3 кл. р.я.'!S$63,"ДА","НЕТ")</f>
        <v>ДА</v>
      </c>
      <c r="T41" s="17" t="str">
        <f>IF('Решаемость 3 кл. р.я.'!T41&lt;'Необъективность 3 кл. р.я.'!T$63,"ДА","НЕТ")</f>
        <v>ДА</v>
      </c>
      <c r="U41" s="17" t="str">
        <f>IF('Решаемость 3 кл. р.я.'!U41&lt;'Необъективность 3 кл. р.я.'!U$63,"ДА","НЕТ")</f>
        <v>ДА</v>
      </c>
      <c r="V41" s="17" t="str">
        <f>IF('Решаемость 3 кл. р.я.'!V41&lt;'Необъективность 3 кл. р.я.'!V$63,"ДА","НЕТ")</f>
        <v>ДА</v>
      </c>
      <c r="W41" s="17" t="str">
        <f>IF('Решаемость 3 кл. р.я.'!W41&lt;'Необъективность 3 кл. р.я.'!W$63,"ДА","НЕТ")</f>
        <v>ДА</v>
      </c>
      <c r="X41" s="17" t="str">
        <f>IF('Решаемость 3 кл. р.я.'!X41&lt;'Необъективность 3 кл. р.я.'!X$63,"ДА","НЕТ")</f>
        <v>ДА</v>
      </c>
      <c r="Y41" s="17" t="str">
        <f>IF('Решаемость 3 кл. р.я.'!Y41&lt;'Необъективность 3 кл. р.я.'!Y$63,"ДА","НЕТ")</f>
        <v>ДА</v>
      </c>
      <c r="Z41" s="17">
        <f>'Результаты 3 кл. р.я.'!Z41/'Результаты 3 кл. р.я.'!$B41</f>
        <v>0.20895522388059701</v>
      </c>
      <c r="AA41" s="17">
        <f>'Результаты 3 кл. р.я.'!AA41/'Результаты 3 кл. р.я.'!$B41</f>
        <v>0.31343283582089554</v>
      </c>
      <c r="AB41" s="17">
        <f>'Результаты 3 кл. р.я.'!AB41/'Результаты 3 кл. р.я.'!$B41</f>
        <v>0.32835820895522388</v>
      </c>
      <c r="AC41" s="17">
        <f>'Результаты 3 кл. р.я.'!AC41/'Результаты 3 кл. р.я.'!$B41</f>
        <v>0.14925373134328357</v>
      </c>
    </row>
    <row r="42" spans="1:29" ht="15.75">
      <c r="A42" s="1">
        <v>56</v>
      </c>
      <c r="B42" s="16">
        <v>71</v>
      </c>
      <c r="C42" s="17" t="str">
        <f>IF('Решаемость 3 кл. р.я.'!C42&lt;'Необъективность 3 кл. р.я.'!C$63,"ДА","НЕТ")</f>
        <v>ДА</v>
      </c>
      <c r="D42" s="17" t="str">
        <f>IF('Решаемость 3 кл. р.я.'!D42&lt;'Необъективность 3 кл. р.я.'!D$63,"ДА","НЕТ")</f>
        <v>ДА</v>
      </c>
      <c r="E42" s="17" t="str">
        <f>IF('Решаемость 3 кл. р.я.'!E42&lt;'Необъективность 3 кл. р.я.'!E$63,"ДА","НЕТ")</f>
        <v>ДА</v>
      </c>
      <c r="F42" s="17" t="str">
        <f>IF('Решаемость 3 кл. р.я.'!F42&lt;'Необъективность 3 кл. р.я.'!F$63,"ДА","НЕТ")</f>
        <v>ДА</v>
      </c>
      <c r="G42" s="17" t="str">
        <f>IF('Решаемость 3 кл. р.я.'!G42&lt;'Необъективность 3 кл. р.я.'!G$63,"ДА","НЕТ")</f>
        <v>ДА</v>
      </c>
      <c r="H42" s="17" t="str">
        <f>IF('Решаемость 3 кл. р.я.'!H42&lt;'Необъективность 3 кл. р.я.'!H$63,"ДА","НЕТ")</f>
        <v>ДА</v>
      </c>
      <c r="I42" s="17" t="str">
        <f>IF('Решаемость 3 кл. р.я.'!I42&lt;'Необъективность 3 кл. р.я.'!I$63,"ДА","НЕТ")</f>
        <v>НЕТ</v>
      </c>
      <c r="J42" s="17" t="str">
        <f>IF('Решаемость 3 кл. р.я.'!J42&lt;'Необъективность 3 кл. р.я.'!J$63,"ДА","НЕТ")</f>
        <v>НЕТ</v>
      </c>
      <c r="K42" s="17" t="str">
        <f>IF('Решаемость 3 кл. р.я.'!K42&lt;'Необъективность 3 кл. р.я.'!K$63,"ДА","НЕТ")</f>
        <v>ДА</v>
      </c>
      <c r="L42" s="17" t="str">
        <f>IF('Решаемость 3 кл. р.я.'!L42&lt;'Необъективность 3 кл. р.я.'!L$63,"ДА","НЕТ")</f>
        <v>ДА</v>
      </c>
      <c r="M42" s="17" t="str">
        <f>IF('Решаемость 3 кл. р.я.'!M42&lt;'Необъективность 3 кл. р.я.'!M$63,"ДА","НЕТ")</f>
        <v>ДА</v>
      </c>
      <c r="N42" s="17" t="str">
        <f>IF('Решаемость 3 кл. р.я.'!N42&lt;'Необъективность 3 кл. р.я.'!N$63,"ДА","НЕТ")</f>
        <v>ДА</v>
      </c>
      <c r="O42" s="17" t="str">
        <f>IF('Решаемость 3 кл. р.я.'!O42&lt;'Необъективность 3 кл. р.я.'!O$63,"ДА","НЕТ")</f>
        <v>ДА</v>
      </c>
      <c r="P42" s="17" t="str">
        <f>IF('Решаемость 3 кл. р.я.'!P42&lt;'Необъективность 3 кл. р.я.'!P$63,"ДА","НЕТ")</f>
        <v>ДА</v>
      </c>
      <c r="Q42" s="17" t="str">
        <f>IF('Решаемость 3 кл. р.я.'!Q42&lt;'Необъективность 3 кл. р.я.'!Q$63,"ДА","НЕТ")</f>
        <v>ДА</v>
      </c>
      <c r="R42" s="17" t="str">
        <f>IF('Решаемость 3 кл. р.я.'!R42&lt;'Необъективность 3 кл. р.я.'!R$63,"ДА","НЕТ")</f>
        <v>ДА</v>
      </c>
      <c r="S42" s="17" t="str">
        <f>IF('Решаемость 3 кл. р.я.'!S42&lt;'Необъективность 3 кл. р.я.'!S$63,"ДА","НЕТ")</f>
        <v>НЕТ</v>
      </c>
      <c r="T42" s="17" t="str">
        <f>IF('Решаемость 3 кл. р.я.'!T42&lt;'Необъективность 3 кл. р.я.'!T$63,"ДА","НЕТ")</f>
        <v>ДА</v>
      </c>
      <c r="U42" s="17" t="str">
        <f>IF('Решаемость 3 кл. р.я.'!U42&lt;'Необъективность 3 кл. р.я.'!U$63,"ДА","НЕТ")</f>
        <v>ДА</v>
      </c>
      <c r="V42" s="17" t="str">
        <f>IF('Решаемость 3 кл. р.я.'!V42&lt;'Необъективность 3 кл. р.я.'!V$63,"ДА","НЕТ")</f>
        <v>ДА</v>
      </c>
      <c r="W42" s="17" t="str">
        <f>IF('Решаемость 3 кл. р.я.'!W42&lt;'Необъективность 3 кл. р.я.'!W$63,"ДА","НЕТ")</f>
        <v>ДА</v>
      </c>
      <c r="X42" s="17" t="str">
        <f>IF('Решаемость 3 кл. р.я.'!X42&lt;'Необъективность 3 кл. р.я.'!X$63,"ДА","НЕТ")</f>
        <v>ДА</v>
      </c>
      <c r="Y42" s="17" t="str">
        <f>IF('Решаемость 3 кл. р.я.'!Y42&lt;'Необъективность 3 кл. р.я.'!Y$63,"ДА","НЕТ")</f>
        <v>ДА</v>
      </c>
      <c r="Z42" s="17">
        <f>'Результаты 3 кл. р.я.'!Z42/'Результаты 3 кл. р.я.'!$B42</f>
        <v>9.8591549295774641E-2</v>
      </c>
      <c r="AA42" s="17">
        <f>'Результаты 3 кл. р.я.'!AA42/'Результаты 3 кл. р.я.'!$B42</f>
        <v>0.50704225352112675</v>
      </c>
      <c r="AB42" s="17">
        <f>'Результаты 3 кл. р.я.'!AB42/'Результаты 3 кл. р.я.'!$B42</f>
        <v>0.323943661971831</v>
      </c>
      <c r="AC42" s="17">
        <f>'Результаты 3 кл. р.я.'!AC42/'Результаты 3 кл. р.я.'!$B42</f>
        <v>7.0422535211267609E-2</v>
      </c>
    </row>
    <row r="43" spans="1:29" ht="15.75">
      <c r="A43" s="1">
        <v>58</v>
      </c>
      <c r="B43" s="16">
        <v>50</v>
      </c>
      <c r="C43" s="17" t="str">
        <f>IF('Решаемость 3 кл. р.я.'!C43&lt;'Необъективность 3 кл. р.я.'!C$63,"ДА","НЕТ")</f>
        <v>ДА</v>
      </c>
      <c r="D43" s="17" t="str">
        <f>IF('Решаемость 3 кл. р.я.'!D43&lt;'Необъективность 3 кл. р.я.'!D$63,"ДА","НЕТ")</f>
        <v>ДА</v>
      </c>
      <c r="E43" s="17" t="str">
        <f>IF('Решаемость 3 кл. р.я.'!E43&lt;'Необъективность 3 кл. р.я.'!E$63,"ДА","НЕТ")</f>
        <v>ДА</v>
      </c>
      <c r="F43" s="17" t="str">
        <f>IF('Решаемость 3 кл. р.я.'!F43&lt;'Необъективность 3 кл. р.я.'!F$63,"ДА","НЕТ")</f>
        <v>ДА</v>
      </c>
      <c r="G43" s="17" t="str">
        <f>IF('Решаемость 3 кл. р.я.'!G43&lt;'Необъективность 3 кл. р.я.'!G$63,"ДА","НЕТ")</f>
        <v>НЕТ</v>
      </c>
      <c r="H43" s="17" t="str">
        <f>IF('Решаемость 3 кл. р.я.'!H43&lt;'Необъективность 3 кл. р.я.'!H$63,"ДА","НЕТ")</f>
        <v>ДА</v>
      </c>
      <c r="I43" s="17" t="str">
        <f>IF('Решаемость 3 кл. р.я.'!I43&lt;'Необъективность 3 кл. р.я.'!I$63,"ДА","НЕТ")</f>
        <v>НЕТ</v>
      </c>
      <c r="J43" s="17" t="str">
        <f>IF('Решаемость 3 кл. р.я.'!J43&lt;'Необъективность 3 кл. р.я.'!J$63,"ДА","НЕТ")</f>
        <v>ДА</v>
      </c>
      <c r="K43" s="17" t="str">
        <f>IF('Решаемость 3 кл. р.я.'!K43&lt;'Необъективность 3 кл. р.я.'!K$63,"ДА","НЕТ")</f>
        <v>ДА</v>
      </c>
      <c r="L43" s="17" t="str">
        <f>IF('Решаемость 3 кл. р.я.'!L43&lt;'Необъективность 3 кл. р.я.'!L$63,"ДА","НЕТ")</f>
        <v>ДА</v>
      </c>
      <c r="M43" s="17" t="str">
        <f>IF('Решаемость 3 кл. р.я.'!M43&lt;'Необъективность 3 кл. р.я.'!M$63,"ДА","НЕТ")</f>
        <v>ДА</v>
      </c>
      <c r="N43" s="17" t="str">
        <f>IF('Решаемость 3 кл. р.я.'!N43&lt;'Необъективность 3 кл. р.я.'!N$63,"ДА","НЕТ")</f>
        <v>ДА</v>
      </c>
      <c r="O43" s="17" t="str">
        <f>IF('Решаемость 3 кл. р.я.'!O43&lt;'Необъективность 3 кл. р.я.'!O$63,"ДА","НЕТ")</f>
        <v>НЕТ</v>
      </c>
      <c r="P43" s="17" t="str">
        <f>IF('Решаемость 3 кл. р.я.'!P43&lt;'Необъективность 3 кл. р.я.'!P$63,"ДА","НЕТ")</f>
        <v>НЕТ</v>
      </c>
      <c r="Q43" s="17" t="str">
        <f>IF('Решаемость 3 кл. р.я.'!Q43&lt;'Необъективность 3 кл. р.я.'!Q$63,"ДА","НЕТ")</f>
        <v>ДА</v>
      </c>
      <c r="R43" s="17" t="str">
        <f>IF('Решаемость 3 кл. р.я.'!R43&lt;'Необъективность 3 кл. р.я.'!R$63,"ДА","НЕТ")</f>
        <v>ДА</v>
      </c>
      <c r="S43" s="17" t="str">
        <f>IF('Решаемость 3 кл. р.я.'!S43&lt;'Необъективность 3 кл. р.я.'!S$63,"ДА","НЕТ")</f>
        <v>ДА</v>
      </c>
      <c r="T43" s="17" t="str">
        <f>IF('Решаемость 3 кл. р.я.'!T43&lt;'Необъективность 3 кл. р.я.'!T$63,"ДА","НЕТ")</f>
        <v>ДА</v>
      </c>
      <c r="U43" s="17" t="str">
        <f>IF('Решаемость 3 кл. р.я.'!U43&lt;'Необъективность 3 кл. р.я.'!U$63,"ДА","НЕТ")</f>
        <v>ДА</v>
      </c>
      <c r="V43" s="17" t="str">
        <f>IF('Решаемость 3 кл. р.я.'!V43&lt;'Необъективность 3 кл. р.я.'!V$63,"ДА","НЕТ")</f>
        <v>ДА</v>
      </c>
      <c r="W43" s="17" t="str">
        <f>IF('Решаемость 3 кл. р.я.'!W43&lt;'Необъективность 3 кл. р.я.'!W$63,"ДА","НЕТ")</f>
        <v>ДА</v>
      </c>
      <c r="X43" s="17" t="str">
        <f>IF('Решаемость 3 кл. р.я.'!X43&lt;'Необъективность 3 кл. р.я.'!X$63,"ДА","НЕТ")</f>
        <v>ДА</v>
      </c>
      <c r="Y43" s="17" t="str">
        <f>IF('Решаемость 3 кл. р.я.'!Y43&lt;'Необъективность 3 кл. р.я.'!Y$63,"ДА","НЕТ")</f>
        <v>ДА</v>
      </c>
      <c r="Z43" s="17">
        <f>'Результаты 3 кл. р.я.'!Z43/'Результаты 3 кл. р.я.'!$B43</f>
        <v>0.06</v>
      </c>
      <c r="AA43" s="17">
        <f>'Результаты 3 кл. р.я.'!AA43/'Результаты 3 кл. р.я.'!$B43</f>
        <v>0.4</v>
      </c>
      <c r="AB43" s="17">
        <f>'Результаты 3 кл. р.я.'!AB43/'Результаты 3 кл. р.я.'!$B43</f>
        <v>0.42</v>
      </c>
      <c r="AC43" s="17">
        <f>'Результаты 3 кл. р.я.'!AC43/'Результаты 3 кл. р.я.'!$B43</f>
        <v>0.12</v>
      </c>
    </row>
    <row r="44" spans="1:29" ht="15.75">
      <c r="A44" s="1">
        <v>61</v>
      </c>
      <c r="B44" s="16">
        <v>85</v>
      </c>
      <c r="C44" s="17" t="str">
        <f>IF('Решаемость 3 кл. р.я.'!C44&lt;'Необъективность 3 кл. р.я.'!C$63,"ДА","НЕТ")</f>
        <v>ДА</v>
      </c>
      <c r="D44" s="17" t="str">
        <f>IF('Решаемость 3 кл. р.я.'!D44&lt;'Необъективность 3 кл. р.я.'!D$63,"ДА","НЕТ")</f>
        <v>ДА</v>
      </c>
      <c r="E44" s="17" t="str">
        <f>IF('Решаемость 3 кл. р.я.'!E44&lt;'Необъективность 3 кл. р.я.'!E$63,"ДА","НЕТ")</f>
        <v>ДА</v>
      </c>
      <c r="F44" s="17" t="str">
        <f>IF('Решаемость 3 кл. р.я.'!F44&lt;'Необъективность 3 кл. р.я.'!F$63,"ДА","НЕТ")</f>
        <v>ДА</v>
      </c>
      <c r="G44" s="17" t="str">
        <f>IF('Решаемость 3 кл. р.я.'!G44&lt;'Необъективность 3 кл. р.я.'!G$63,"ДА","НЕТ")</f>
        <v>ДА</v>
      </c>
      <c r="H44" s="17" t="str">
        <f>IF('Решаемость 3 кл. р.я.'!H44&lt;'Необъективность 3 кл. р.я.'!H$63,"ДА","НЕТ")</f>
        <v>ДА</v>
      </c>
      <c r="I44" s="17" t="str">
        <f>IF('Решаемость 3 кл. р.я.'!I44&lt;'Необъективность 3 кл. р.я.'!I$63,"ДА","НЕТ")</f>
        <v>ДА</v>
      </c>
      <c r="J44" s="17" t="str">
        <f>IF('Решаемость 3 кл. р.я.'!J44&lt;'Необъективность 3 кл. р.я.'!J$63,"ДА","НЕТ")</f>
        <v>ДА</v>
      </c>
      <c r="K44" s="17" t="str">
        <f>IF('Решаемость 3 кл. р.я.'!K44&lt;'Необъективность 3 кл. р.я.'!K$63,"ДА","НЕТ")</f>
        <v>ДА</v>
      </c>
      <c r="L44" s="17" t="str">
        <f>IF('Решаемость 3 кл. р.я.'!L44&lt;'Необъективность 3 кл. р.я.'!L$63,"ДА","НЕТ")</f>
        <v>ДА</v>
      </c>
      <c r="M44" s="17" t="str">
        <f>IF('Решаемость 3 кл. р.я.'!M44&lt;'Необъективность 3 кл. р.я.'!M$63,"ДА","НЕТ")</f>
        <v>ДА</v>
      </c>
      <c r="N44" s="17" t="str">
        <f>IF('Решаемость 3 кл. р.я.'!N44&lt;'Необъективность 3 кл. р.я.'!N$63,"ДА","НЕТ")</f>
        <v>ДА</v>
      </c>
      <c r="O44" s="17" t="str">
        <f>IF('Решаемость 3 кл. р.я.'!O44&lt;'Необъективность 3 кл. р.я.'!O$63,"ДА","НЕТ")</f>
        <v>ДА</v>
      </c>
      <c r="P44" s="17" t="str">
        <f>IF('Решаемость 3 кл. р.я.'!P44&lt;'Необъективность 3 кл. р.я.'!P$63,"ДА","НЕТ")</f>
        <v>ДА</v>
      </c>
      <c r="Q44" s="17" t="str">
        <f>IF('Решаемость 3 кл. р.я.'!Q44&lt;'Необъективность 3 кл. р.я.'!Q$63,"ДА","НЕТ")</f>
        <v>ДА</v>
      </c>
      <c r="R44" s="17" t="str">
        <f>IF('Решаемость 3 кл. р.я.'!R44&lt;'Необъективность 3 кл. р.я.'!R$63,"ДА","НЕТ")</f>
        <v>ДА</v>
      </c>
      <c r="S44" s="17" t="str">
        <f>IF('Решаемость 3 кл. р.я.'!S44&lt;'Необъективность 3 кл. р.я.'!S$63,"ДА","НЕТ")</f>
        <v>ДА</v>
      </c>
      <c r="T44" s="17" t="str">
        <f>IF('Решаемость 3 кл. р.я.'!T44&lt;'Необъективность 3 кл. р.я.'!T$63,"ДА","НЕТ")</f>
        <v>ДА</v>
      </c>
      <c r="U44" s="17" t="str">
        <f>IF('Решаемость 3 кл. р.я.'!U44&lt;'Необъективность 3 кл. р.я.'!U$63,"ДА","НЕТ")</f>
        <v>ДА</v>
      </c>
      <c r="V44" s="17" t="str">
        <f>IF('Решаемость 3 кл. р.я.'!V44&lt;'Необъективность 3 кл. р.я.'!V$63,"ДА","НЕТ")</f>
        <v>ДА</v>
      </c>
      <c r="W44" s="17" t="str">
        <f>IF('Решаемость 3 кл. р.я.'!W44&lt;'Необъективность 3 кл. р.я.'!W$63,"ДА","НЕТ")</f>
        <v>ДА</v>
      </c>
      <c r="X44" s="17" t="str">
        <f>IF('Решаемость 3 кл. р.я.'!X44&lt;'Необъективность 3 кл. р.я.'!X$63,"ДА","НЕТ")</f>
        <v>ДА</v>
      </c>
      <c r="Y44" s="17" t="str">
        <f>IF('Решаемость 3 кл. р.я.'!Y44&lt;'Необъективность 3 кл. р.я.'!Y$63,"ДА","НЕТ")</f>
        <v>ДА</v>
      </c>
      <c r="Z44" s="17">
        <f>'Результаты 3 кл. р.я.'!Z44/'Результаты 3 кл. р.я.'!$B44</f>
        <v>0.22352941176470589</v>
      </c>
      <c r="AA44" s="17">
        <f>'Результаты 3 кл. р.я.'!AA44/'Результаты 3 кл. р.я.'!$B44</f>
        <v>0.36470588235294116</v>
      </c>
      <c r="AB44" s="17">
        <f>'Результаты 3 кл. р.я.'!AB44/'Результаты 3 кл. р.я.'!$B44</f>
        <v>0.31764705882352939</v>
      </c>
      <c r="AC44" s="17">
        <f>'Результаты 3 кл. р.я.'!AC44/'Результаты 3 кл. р.я.'!$B44</f>
        <v>9.4117647058823528E-2</v>
      </c>
    </row>
    <row r="45" spans="1:29" ht="15.75">
      <c r="A45" s="1">
        <v>64</v>
      </c>
      <c r="B45" s="16">
        <v>74</v>
      </c>
      <c r="C45" s="17" t="str">
        <f>IF('Решаемость 3 кл. р.я.'!C45&lt;'Необъективность 3 кл. р.я.'!C$63,"ДА","НЕТ")</f>
        <v>ДА</v>
      </c>
      <c r="D45" s="17" t="str">
        <f>IF('Решаемость 3 кл. р.я.'!D45&lt;'Необъективность 3 кл. р.я.'!D$63,"ДА","НЕТ")</f>
        <v>ДА</v>
      </c>
      <c r="E45" s="17" t="str">
        <f>IF('Решаемость 3 кл. р.я.'!E45&lt;'Необъективность 3 кл. р.я.'!E$63,"ДА","НЕТ")</f>
        <v>ДА</v>
      </c>
      <c r="F45" s="17" t="str">
        <f>IF('Решаемость 3 кл. р.я.'!F45&lt;'Необъективность 3 кл. р.я.'!F$63,"ДА","НЕТ")</f>
        <v>ДА</v>
      </c>
      <c r="G45" s="17" t="str">
        <f>IF('Решаемость 3 кл. р.я.'!G45&lt;'Необъективность 3 кл. р.я.'!G$63,"ДА","НЕТ")</f>
        <v>ДА</v>
      </c>
      <c r="H45" s="17" t="str">
        <f>IF('Решаемость 3 кл. р.я.'!H45&lt;'Необъективность 3 кл. р.я.'!H$63,"ДА","НЕТ")</f>
        <v>ДА</v>
      </c>
      <c r="I45" s="17" t="str">
        <f>IF('Решаемость 3 кл. р.я.'!I45&lt;'Необъективность 3 кл. р.я.'!I$63,"ДА","НЕТ")</f>
        <v>ДА</v>
      </c>
      <c r="J45" s="17" t="str">
        <f>IF('Решаемость 3 кл. р.я.'!J45&lt;'Необъективность 3 кл. р.я.'!J$63,"ДА","НЕТ")</f>
        <v>ДА</v>
      </c>
      <c r="K45" s="17" t="str">
        <f>IF('Решаемость 3 кл. р.я.'!K45&lt;'Необъективность 3 кл. р.я.'!K$63,"ДА","НЕТ")</f>
        <v>ДА</v>
      </c>
      <c r="L45" s="17" t="str">
        <f>IF('Решаемость 3 кл. р.я.'!L45&lt;'Необъективность 3 кл. р.я.'!L$63,"ДА","НЕТ")</f>
        <v>ДА</v>
      </c>
      <c r="M45" s="17" t="str">
        <f>IF('Решаемость 3 кл. р.я.'!M45&lt;'Необъективность 3 кл. р.я.'!M$63,"ДА","НЕТ")</f>
        <v>НЕТ</v>
      </c>
      <c r="N45" s="17" t="str">
        <f>IF('Решаемость 3 кл. р.я.'!N45&lt;'Необъективность 3 кл. р.я.'!N$63,"ДА","НЕТ")</f>
        <v>ДА</v>
      </c>
      <c r="O45" s="17" t="str">
        <f>IF('Решаемость 3 кл. р.я.'!O45&lt;'Необъективность 3 кл. р.я.'!O$63,"ДА","НЕТ")</f>
        <v>ДА</v>
      </c>
      <c r="P45" s="17" t="str">
        <f>IF('Решаемость 3 кл. р.я.'!P45&lt;'Необъективность 3 кл. р.я.'!P$63,"ДА","НЕТ")</f>
        <v>ДА</v>
      </c>
      <c r="Q45" s="17" t="str">
        <f>IF('Решаемость 3 кл. р.я.'!Q45&lt;'Необъективность 3 кл. р.я.'!Q$63,"ДА","НЕТ")</f>
        <v>ДА</v>
      </c>
      <c r="R45" s="17" t="str">
        <f>IF('Решаемость 3 кл. р.я.'!R45&lt;'Необъективность 3 кл. р.я.'!R$63,"ДА","НЕТ")</f>
        <v>ДА</v>
      </c>
      <c r="S45" s="17" t="str">
        <f>IF('Решаемость 3 кл. р.я.'!S45&lt;'Необъективность 3 кл. р.я.'!S$63,"ДА","НЕТ")</f>
        <v>ДА</v>
      </c>
      <c r="T45" s="17" t="str">
        <f>IF('Решаемость 3 кл. р.я.'!T45&lt;'Необъективность 3 кл. р.я.'!T$63,"ДА","НЕТ")</f>
        <v>ДА</v>
      </c>
      <c r="U45" s="17" t="str">
        <f>IF('Решаемость 3 кл. р.я.'!U45&lt;'Необъективность 3 кл. р.я.'!U$63,"ДА","НЕТ")</f>
        <v>ДА</v>
      </c>
      <c r="V45" s="17" t="str">
        <f>IF('Решаемость 3 кл. р.я.'!V45&lt;'Необъективность 3 кл. р.я.'!V$63,"ДА","НЕТ")</f>
        <v>ДА</v>
      </c>
      <c r="W45" s="17" t="str">
        <f>IF('Решаемость 3 кл. р.я.'!W45&lt;'Необъективность 3 кл. р.я.'!W$63,"ДА","НЕТ")</f>
        <v>ДА</v>
      </c>
      <c r="X45" s="17" t="str">
        <f>IF('Решаемость 3 кл. р.я.'!X45&lt;'Необъективность 3 кл. р.я.'!X$63,"ДА","НЕТ")</f>
        <v>ДА</v>
      </c>
      <c r="Y45" s="17" t="str">
        <f>IF('Решаемость 3 кл. р.я.'!Y45&lt;'Необъективность 3 кл. р.я.'!Y$63,"ДА","НЕТ")</f>
        <v>ДА</v>
      </c>
      <c r="Z45" s="17">
        <f>'Результаты 3 кл. р.я.'!Z45/'Результаты 3 кл. р.я.'!$B45</f>
        <v>0.22972972972972974</v>
      </c>
      <c r="AA45" s="17">
        <f>'Результаты 3 кл. р.я.'!AA45/'Результаты 3 кл. р.я.'!$B45</f>
        <v>0.43243243243243246</v>
      </c>
      <c r="AB45" s="17">
        <f>'Результаты 3 кл. р.я.'!AB45/'Результаты 3 кл. р.я.'!$B45</f>
        <v>0.29729729729729731</v>
      </c>
      <c r="AC45" s="17">
        <f>'Результаты 3 кл. р.я.'!AC45/'Результаты 3 кл. р.я.'!$B45</f>
        <v>4.0540540540540543E-2</v>
      </c>
    </row>
    <row r="46" spans="1:29" ht="15.75">
      <c r="A46" s="1">
        <v>65</v>
      </c>
      <c r="B46" s="16">
        <v>24</v>
      </c>
      <c r="C46" s="17" t="str">
        <f>IF('Решаемость 3 кл. р.я.'!C46&lt;'Необъективность 3 кл. р.я.'!C$63,"ДА","НЕТ")</f>
        <v>ДА</v>
      </c>
      <c r="D46" s="17" t="str">
        <f>IF('Решаемость 3 кл. р.я.'!D46&lt;'Необъективность 3 кл. р.я.'!D$63,"ДА","НЕТ")</f>
        <v>ДА</v>
      </c>
      <c r="E46" s="17" t="str">
        <f>IF('Решаемость 3 кл. р.я.'!E46&lt;'Необъективность 3 кл. р.я.'!E$63,"ДА","НЕТ")</f>
        <v>ДА</v>
      </c>
      <c r="F46" s="17" t="str">
        <f>IF('Решаемость 3 кл. р.я.'!F46&lt;'Необъективность 3 кл. р.я.'!F$63,"ДА","НЕТ")</f>
        <v>ДА</v>
      </c>
      <c r="G46" s="17" t="str">
        <f>IF('Решаемость 3 кл. р.я.'!G46&lt;'Необъективность 3 кл. р.я.'!G$63,"ДА","НЕТ")</f>
        <v>ДА</v>
      </c>
      <c r="H46" s="17" t="str">
        <f>IF('Решаемость 3 кл. р.я.'!H46&lt;'Необъективность 3 кл. р.я.'!H$63,"ДА","НЕТ")</f>
        <v>ДА</v>
      </c>
      <c r="I46" s="17" t="str">
        <f>IF('Решаемость 3 кл. р.я.'!I46&lt;'Необъективность 3 кл. р.я.'!I$63,"ДА","НЕТ")</f>
        <v>ДА</v>
      </c>
      <c r="J46" s="17" t="str">
        <f>IF('Решаемость 3 кл. р.я.'!J46&lt;'Необъективность 3 кл. р.я.'!J$63,"ДА","НЕТ")</f>
        <v>ДА</v>
      </c>
      <c r="K46" s="17" t="str">
        <f>IF('Решаемость 3 кл. р.я.'!K46&lt;'Необъективность 3 кл. р.я.'!K$63,"ДА","НЕТ")</f>
        <v>ДА</v>
      </c>
      <c r="L46" s="17" t="str">
        <f>IF('Решаемость 3 кл. р.я.'!L46&lt;'Необъективность 3 кл. р.я.'!L$63,"ДА","НЕТ")</f>
        <v>ДА</v>
      </c>
      <c r="M46" s="17" t="str">
        <f>IF('Решаемость 3 кл. р.я.'!M46&lt;'Необъективность 3 кл. р.я.'!M$63,"ДА","НЕТ")</f>
        <v>ДА</v>
      </c>
      <c r="N46" s="17" t="str">
        <f>IF('Решаемость 3 кл. р.я.'!N46&lt;'Необъективность 3 кл. р.я.'!N$63,"ДА","НЕТ")</f>
        <v>ДА</v>
      </c>
      <c r="O46" s="17" t="str">
        <f>IF('Решаемость 3 кл. р.я.'!O46&lt;'Необъективность 3 кл. р.я.'!O$63,"ДА","НЕТ")</f>
        <v>ДА</v>
      </c>
      <c r="P46" s="17" t="str">
        <f>IF('Решаемость 3 кл. р.я.'!P46&lt;'Необъективность 3 кл. р.я.'!P$63,"ДА","НЕТ")</f>
        <v>ДА</v>
      </c>
      <c r="Q46" s="17" t="str">
        <f>IF('Решаемость 3 кл. р.я.'!Q46&lt;'Необъективность 3 кл. р.я.'!Q$63,"ДА","НЕТ")</f>
        <v>ДА</v>
      </c>
      <c r="R46" s="17" t="str">
        <f>IF('Решаемость 3 кл. р.я.'!R46&lt;'Необъективность 3 кл. р.я.'!R$63,"ДА","НЕТ")</f>
        <v>ДА</v>
      </c>
      <c r="S46" s="17" t="str">
        <f>IF('Решаемость 3 кл. р.я.'!S46&lt;'Необъективность 3 кл. р.я.'!S$63,"ДА","НЕТ")</f>
        <v>ДА</v>
      </c>
      <c r="T46" s="17" t="str">
        <f>IF('Решаемость 3 кл. р.я.'!T46&lt;'Необъективность 3 кл. р.я.'!T$63,"ДА","НЕТ")</f>
        <v>ДА</v>
      </c>
      <c r="U46" s="17" t="str">
        <f>IF('Решаемость 3 кл. р.я.'!U46&lt;'Необъективность 3 кл. р.я.'!U$63,"ДА","НЕТ")</f>
        <v>ДА</v>
      </c>
      <c r="V46" s="17" t="str">
        <f>IF('Решаемость 3 кл. р.я.'!V46&lt;'Необъективность 3 кл. р.я.'!V$63,"ДА","НЕТ")</f>
        <v>ДА</v>
      </c>
      <c r="W46" s="17" t="str">
        <f>IF('Решаемость 3 кл. р.я.'!W46&lt;'Необъективность 3 кл. р.я.'!W$63,"ДА","НЕТ")</f>
        <v>ДА</v>
      </c>
      <c r="X46" s="17" t="str">
        <f>IF('Решаемость 3 кл. р.я.'!X46&lt;'Необъективность 3 кл. р.я.'!X$63,"ДА","НЕТ")</f>
        <v>ДА</v>
      </c>
      <c r="Y46" s="17" t="str">
        <f>IF('Решаемость 3 кл. р.я.'!Y46&lt;'Необъективность 3 кл. р.я.'!Y$63,"ДА","НЕТ")</f>
        <v>ДА</v>
      </c>
      <c r="Z46" s="17">
        <f>'Результаты 3 кл. р.я.'!Z46/'Результаты 3 кл. р.я.'!$B46</f>
        <v>0.75</v>
      </c>
      <c r="AA46" s="17">
        <f>'Результаты 3 кл. р.я.'!AA46/'Результаты 3 кл. р.я.'!$B46</f>
        <v>0.25</v>
      </c>
      <c r="AB46" s="17">
        <f>'Результаты 3 кл. р.я.'!AB46/'Результаты 3 кл. р.я.'!$B46</f>
        <v>0</v>
      </c>
      <c r="AC46" s="17">
        <f>'Результаты 3 кл. р.я.'!AC46/'Результаты 3 кл. р.я.'!$B46</f>
        <v>0</v>
      </c>
    </row>
    <row r="47" spans="1:29" ht="15.75">
      <c r="A47" s="1">
        <v>66</v>
      </c>
      <c r="B47" s="16">
        <v>63</v>
      </c>
      <c r="C47" s="17" t="str">
        <f>IF('Решаемость 3 кл. р.я.'!C47&lt;'Необъективность 3 кл. р.я.'!C$63,"ДА","НЕТ")</f>
        <v>ДА</v>
      </c>
      <c r="D47" s="17" t="str">
        <f>IF('Решаемость 3 кл. р.я.'!D47&lt;'Необъективность 3 кл. р.я.'!D$63,"ДА","НЕТ")</f>
        <v>ДА</v>
      </c>
      <c r="E47" s="17" t="str">
        <f>IF('Решаемость 3 кл. р.я.'!E47&lt;'Необъективность 3 кл. р.я.'!E$63,"ДА","НЕТ")</f>
        <v>ДА</v>
      </c>
      <c r="F47" s="17" t="str">
        <f>IF('Решаемость 3 кл. р.я.'!F47&lt;'Необъективность 3 кл. р.я.'!F$63,"ДА","НЕТ")</f>
        <v>ДА</v>
      </c>
      <c r="G47" s="17" t="str">
        <f>IF('Решаемость 3 кл. р.я.'!G47&lt;'Необъективность 3 кл. р.я.'!G$63,"ДА","НЕТ")</f>
        <v>ДА</v>
      </c>
      <c r="H47" s="17" t="str">
        <f>IF('Решаемость 3 кл. р.я.'!H47&lt;'Необъективность 3 кл. р.я.'!H$63,"ДА","НЕТ")</f>
        <v>ДА</v>
      </c>
      <c r="I47" s="17" t="str">
        <f>IF('Решаемость 3 кл. р.я.'!I47&lt;'Необъективность 3 кл. р.я.'!I$63,"ДА","НЕТ")</f>
        <v>ДА</v>
      </c>
      <c r="J47" s="17" t="str">
        <f>IF('Решаемость 3 кл. р.я.'!J47&lt;'Необъективность 3 кл. р.я.'!J$63,"ДА","НЕТ")</f>
        <v>ДА</v>
      </c>
      <c r="K47" s="17" t="str">
        <f>IF('Решаемость 3 кл. р.я.'!K47&lt;'Необъективность 3 кл. р.я.'!K$63,"ДА","НЕТ")</f>
        <v>ДА</v>
      </c>
      <c r="L47" s="17" t="str">
        <f>IF('Решаемость 3 кл. р.я.'!L47&lt;'Необъективность 3 кл. р.я.'!L$63,"ДА","НЕТ")</f>
        <v>ДА</v>
      </c>
      <c r="M47" s="17" t="str">
        <f>IF('Решаемость 3 кл. р.я.'!M47&lt;'Необъективность 3 кл. р.я.'!M$63,"ДА","НЕТ")</f>
        <v>ДА</v>
      </c>
      <c r="N47" s="17" t="str">
        <f>IF('Решаемость 3 кл. р.я.'!N47&lt;'Необъективность 3 кл. р.я.'!N$63,"ДА","НЕТ")</f>
        <v>ДА</v>
      </c>
      <c r="O47" s="17" t="str">
        <f>IF('Решаемость 3 кл. р.я.'!O47&lt;'Необъективность 3 кл. р.я.'!O$63,"ДА","НЕТ")</f>
        <v>ДА</v>
      </c>
      <c r="P47" s="17" t="str">
        <f>IF('Решаемость 3 кл. р.я.'!P47&lt;'Необъективность 3 кл. р.я.'!P$63,"ДА","НЕТ")</f>
        <v>ДА</v>
      </c>
      <c r="Q47" s="17" t="str">
        <f>IF('Решаемость 3 кл. р.я.'!Q47&lt;'Необъективность 3 кл. р.я.'!Q$63,"ДА","НЕТ")</f>
        <v>ДА</v>
      </c>
      <c r="R47" s="17" t="str">
        <f>IF('Решаемость 3 кл. р.я.'!R47&lt;'Необъективность 3 кл. р.я.'!R$63,"ДА","НЕТ")</f>
        <v>ДА</v>
      </c>
      <c r="S47" s="17" t="str">
        <f>IF('Решаемость 3 кл. р.я.'!S47&lt;'Необъективность 3 кл. р.я.'!S$63,"ДА","НЕТ")</f>
        <v>ДА</v>
      </c>
      <c r="T47" s="17" t="str">
        <f>IF('Решаемость 3 кл. р.я.'!T47&lt;'Необъективность 3 кл. р.я.'!T$63,"ДА","НЕТ")</f>
        <v>ДА</v>
      </c>
      <c r="U47" s="17" t="str">
        <f>IF('Решаемость 3 кл. р.я.'!U47&lt;'Необъективность 3 кл. р.я.'!U$63,"ДА","НЕТ")</f>
        <v>ДА</v>
      </c>
      <c r="V47" s="17" t="str">
        <f>IF('Решаемость 3 кл. р.я.'!V47&lt;'Необъективность 3 кл. р.я.'!V$63,"ДА","НЕТ")</f>
        <v>ДА</v>
      </c>
      <c r="W47" s="17" t="str">
        <f>IF('Решаемость 3 кл. р.я.'!W47&lt;'Необъективность 3 кл. р.я.'!W$63,"ДА","НЕТ")</f>
        <v>ДА</v>
      </c>
      <c r="X47" s="17" t="str">
        <f>IF('Решаемость 3 кл. р.я.'!X47&lt;'Необъективность 3 кл. р.я.'!X$63,"ДА","НЕТ")</f>
        <v>ДА</v>
      </c>
      <c r="Y47" s="17" t="str">
        <f>IF('Решаемость 3 кл. р.я.'!Y47&lt;'Необъективность 3 кл. р.я.'!Y$63,"ДА","НЕТ")</f>
        <v>ДА</v>
      </c>
      <c r="Z47" s="17">
        <f>'Результаты 3 кл. р.я.'!Z47/'Результаты 3 кл. р.я.'!$B47</f>
        <v>0.30158730158730157</v>
      </c>
      <c r="AA47" s="17">
        <f>'Результаты 3 кл. р.я.'!AA47/'Результаты 3 кл. р.я.'!$B47</f>
        <v>0.34920634920634919</v>
      </c>
      <c r="AB47" s="17">
        <f>'Результаты 3 кл. р.я.'!AB47/'Результаты 3 кл. р.я.'!$B47</f>
        <v>0.31746031746031744</v>
      </c>
      <c r="AC47" s="17">
        <f>'Результаты 3 кл. р.я.'!AC47/'Результаты 3 кл. р.я.'!$B47</f>
        <v>3.1746031746031744E-2</v>
      </c>
    </row>
    <row r="48" spans="1:29" ht="15.75">
      <c r="A48" s="1">
        <v>69</v>
      </c>
      <c r="B48" s="16">
        <v>110</v>
      </c>
      <c r="C48" s="17" t="str">
        <f>IF('Решаемость 3 кл. р.я.'!C48&lt;'Необъективность 3 кл. р.я.'!C$63,"ДА","НЕТ")</f>
        <v>ДА</v>
      </c>
      <c r="D48" s="17" t="str">
        <f>IF('Решаемость 3 кл. р.я.'!D48&lt;'Необъективность 3 кл. р.я.'!D$63,"ДА","НЕТ")</f>
        <v>ДА</v>
      </c>
      <c r="E48" s="17" t="str">
        <f>IF('Решаемость 3 кл. р.я.'!E48&lt;'Необъективность 3 кл. р.я.'!E$63,"ДА","НЕТ")</f>
        <v>НЕТ</v>
      </c>
      <c r="F48" s="17" t="str">
        <f>IF('Решаемость 3 кл. р.я.'!F48&lt;'Необъективность 3 кл. р.я.'!F$63,"ДА","НЕТ")</f>
        <v>ДА</v>
      </c>
      <c r="G48" s="17" t="str">
        <f>IF('Решаемость 3 кл. р.я.'!G48&lt;'Необъективность 3 кл. р.я.'!G$63,"ДА","НЕТ")</f>
        <v>ДА</v>
      </c>
      <c r="H48" s="17" t="str">
        <f>IF('Решаемость 3 кл. р.я.'!H48&lt;'Необъективность 3 кл. р.я.'!H$63,"ДА","НЕТ")</f>
        <v>ДА</v>
      </c>
      <c r="I48" s="17" t="str">
        <f>IF('Решаемость 3 кл. р.я.'!I48&lt;'Необъективность 3 кл. р.я.'!I$63,"ДА","НЕТ")</f>
        <v>ДА</v>
      </c>
      <c r="J48" s="17" t="str">
        <f>IF('Решаемость 3 кл. р.я.'!J48&lt;'Необъективность 3 кл. р.я.'!J$63,"ДА","НЕТ")</f>
        <v>ДА</v>
      </c>
      <c r="K48" s="17" t="str">
        <f>IF('Решаемость 3 кл. р.я.'!K48&lt;'Необъективность 3 кл. р.я.'!K$63,"ДА","НЕТ")</f>
        <v>ДА</v>
      </c>
      <c r="L48" s="17" t="str">
        <f>IF('Решаемость 3 кл. р.я.'!L48&lt;'Необъективность 3 кл. р.я.'!L$63,"ДА","НЕТ")</f>
        <v>ДА</v>
      </c>
      <c r="M48" s="17" t="str">
        <f>IF('Решаемость 3 кл. р.я.'!M48&lt;'Необъективность 3 кл. р.я.'!M$63,"ДА","НЕТ")</f>
        <v>ДА</v>
      </c>
      <c r="N48" s="17" t="str">
        <f>IF('Решаемость 3 кл. р.я.'!N48&lt;'Необъективность 3 кл. р.я.'!N$63,"ДА","НЕТ")</f>
        <v>ДА</v>
      </c>
      <c r="O48" s="17" t="str">
        <f>IF('Решаемость 3 кл. р.я.'!O48&lt;'Необъективность 3 кл. р.я.'!O$63,"ДА","НЕТ")</f>
        <v>ДА</v>
      </c>
      <c r="P48" s="17" t="str">
        <f>IF('Решаемость 3 кл. р.я.'!P48&lt;'Необъективность 3 кл. р.я.'!P$63,"ДА","НЕТ")</f>
        <v>ДА</v>
      </c>
      <c r="Q48" s="17" t="str">
        <f>IF('Решаемость 3 кл. р.я.'!Q48&lt;'Необъективность 3 кл. р.я.'!Q$63,"ДА","НЕТ")</f>
        <v>ДА</v>
      </c>
      <c r="R48" s="17" t="str">
        <f>IF('Решаемость 3 кл. р.я.'!R48&lt;'Необъективность 3 кл. р.я.'!R$63,"ДА","НЕТ")</f>
        <v>ДА</v>
      </c>
      <c r="S48" s="17" t="str">
        <f>IF('Решаемость 3 кл. р.я.'!S48&lt;'Необъективность 3 кл. р.я.'!S$63,"ДА","НЕТ")</f>
        <v>ДА</v>
      </c>
      <c r="T48" s="17" t="str">
        <f>IF('Решаемость 3 кл. р.я.'!T48&lt;'Необъективность 3 кл. р.я.'!T$63,"ДА","НЕТ")</f>
        <v>ДА</v>
      </c>
      <c r="U48" s="17" t="str">
        <f>IF('Решаемость 3 кл. р.я.'!U48&lt;'Необъективность 3 кл. р.я.'!U$63,"ДА","НЕТ")</f>
        <v>ДА</v>
      </c>
      <c r="V48" s="17" t="str">
        <f>IF('Решаемость 3 кл. р.я.'!V48&lt;'Необъективность 3 кл. р.я.'!V$63,"ДА","НЕТ")</f>
        <v>ДА</v>
      </c>
      <c r="W48" s="17" t="str">
        <f>IF('Решаемость 3 кл. р.я.'!W48&lt;'Необъективность 3 кл. р.я.'!W$63,"ДА","НЕТ")</f>
        <v>ДА</v>
      </c>
      <c r="X48" s="17" t="str">
        <f>IF('Решаемость 3 кл. р.я.'!X48&lt;'Необъективность 3 кл. р.я.'!X$63,"ДА","НЕТ")</f>
        <v>ДА</v>
      </c>
      <c r="Y48" s="17" t="str">
        <f>IF('Решаемость 3 кл. р.я.'!Y48&lt;'Необъективность 3 кл. р.я.'!Y$63,"ДА","НЕТ")</f>
        <v>ДА</v>
      </c>
      <c r="Z48" s="17">
        <f>'Результаты 3 кл. р.я.'!Z48/'Результаты 3 кл. р.я.'!$B48</f>
        <v>9.0909090909090912E-2</v>
      </c>
      <c r="AA48" s="17">
        <f>'Результаты 3 кл. р.я.'!AA48/'Результаты 3 кл. р.я.'!$B48</f>
        <v>0.33636363636363636</v>
      </c>
      <c r="AB48" s="17">
        <f>'Результаты 3 кл. р.я.'!AB48/'Результаты 3 кл. р.я.'!$B48</f>
        <v>0.49090909090909091</v>
      </c>
      <c r="AC48" s="17">
        <f>'Результаты 3 кл. р.я.'!AC48/'Результаты 3 кл. р.я.'!$B48</f>
        <v>8.1818181818181818E-2</v>
      </c>
    </row>
    <row r="49" spans="1:29" ht="15.75">
      <c r="A49" s="1">
        <v>70</v>
      </c>
      <c r="B49" s="16">
        <v>38</v>
      </c>
      <c r="C49" s="17" t="str">
        <f>IF('Решаемость 3 кл. р.я.'!C49&lt;'Необъективность 3 кл. р.я.'!C$63,"ДА","НЕТ")</f>
        <v>ДА</v>
      </c>
      <c r="D49" s="17" t="str">
        <f>IF('Решаемость 3 кл. р.я.'!D49&lt;'Необъективность 3 кл. р.я.'!D$63,"ДА","НЕТ")</f>
        <v>ДА</v>
      </c>
      <c r="E49" s="17" t="str">
        <f>IF('Решаемость 3 кл. р.я.'!E49&lt;'Необъективность 3 кл. р.я.'!E$63,"ДА","НЕТ")</f>
        <v>ДА</v>
      </c>
      <c r="F49" s="17" t="str">
        <f>IF('Решаемость 3 кл. р.я.'!F49&lt;'Необъективность 3 кл. р.я.'!F$63,"ДА","НЕТ")</f>
        <v>ДА</v>
      </c>
      <c r="G49" s="17" t="str">
        <f>IF('Решаемость 3 кл. р.я.'!G49&lt;'Необъективность 3 кл. р.я.'!G$63,"ДА","НЕТ")</f>
        <v>ДА</v>
      </c>
      <c r="H49" s="17" t="str">
        <f>IF('Решаемость 3 кл. р.я.'!H49&lt;'Необъективность 3 кл. р.я.'!H$63,"ДА","НЕТ")</f>
        <v>ДА</v>
      </c>
      <c r="I49" s="17" t="str">
        <f>IF('Решаемость 3 кл. р.я.'!I49&lt;'Необъективность 3 кл. р.я.'!I$63,"ДА","НЕТ")</f>
        <v>ДА</v>
      </c>
      <c r="J49" s="17" t="str">
        <f>IF('Решаемость 3 кл. р.я.'!J49&lt;'Необъективность 3 кл. р.я.'!J$63,"ДА","НЕТ")</f>
        <v>ДА</v>
      </c>
      <c r="K49" s="17" t="str">
        <f>IF('Решаемость 3 кл. р.я.'!K49&lt;'Необъективность 3 кл. р.я.'!K$63,"ДА","НЕТ")</f>
        <v>ДА</v>
      </c>
      <c r="L49" s="17" t="str">
        <f>IF('Решаемость 3 кл. р.я.'!L49&lt;'Необъективность 3 кл. р.я.'!L$63,"ДА","НЕТ")</f>
        <v>ДА</v>
      </c>
      <c r="M49" s="17" t="str">
        <f>IF('Решаемость 3 кл. р.я.'!M49&lt;'Необъективность 3 кл. р.я.'!M$63,"ДА","НЕТ")</f>
        <v>ДА</v>
      </c>
      <c r="N49" s="17" t="str">
        <f>IF('Решаемость 3 кл. р.я.'!N49&lt;'Необъективность 3 кл. р.я.'!N$63,"ДА","НЕТ")</f>
        <v>ДА</v>
      </c>
      <c r="O49" s="17" t="str">
        <f>IF('Решаемость 3 кл. р.я.'!O49&lt;'Необъективность 3 кл. р.я.'!O$63,"ДА","НЕТ")</f>
        <v>ДА</v>
      </c>
      <c r="P49" s="17" t="str">
        <f>IF('Решаемость 3 кл. р.я.'!P49&lt;'Необъективность 3 кл. р.я.'!P$63,"ДА","НЕТ")</f>
        <v>ДА</v>
      </c>
      <c r="Q49" s="17" t="str">
        <f>IF('Решаемость 3 кл. р.я.'!Q49&lt;'Необъективность 3 кл. р.я.'!Q$63,"ДА","НЕТ")</f>
        <v>ДА</v>
      </c>
      <c r="R49" s="17" t="str">
        <f>IF('Решаемость 3 кл. р.я.'!R49&lt;'Необъективность 3 кл. р.я.'!R$63,"ДА","НЕТ")</f>
        <v>ДА</v>
      </c>
      <c r="S49" s="17" t="str">
        <f>IF('Решаемость 3 кл. р.я.'!S49&lt;'Необъективность 3 кл. р.я.'!S$63,"ДА","НЕТ")</f>
        <v>ДА</v>
      </c>
      <c r="T49" s="17" t="str">
        <f>IF('Решаемость 3 кл. р.я.'!T49&lt;'Необъективность 3 кл. р.я.'!T$63,"ДА","НЕТ")</f>
        <v>ДА</v>
      </c>
      <c r="U49" s="17" t="str">
        <f>IF('Решаемость 3 кл. р.я.'!U49&lt;'Необъективность 3 кл. р.я.'!U$63,"ДА","НЕТ")</f>
        <v>ДА</v>
      </c>
      <c r="V49" s="17" t="str">
        <f>IF('Решаемость 3 кл. р.я.'!V49&lt;'Необъективность 3 кл. р.я.'!V$63,"ДА","НЕТ")</f>
        <v>ДА</v>
      </c>
      <c r="W49" s="17" t="str">
        <f>IF('Решаемость 3 кл. р.я.'!W49&lt;'Необъективность 3 кл. р.я.'!W$63,"ДА","НЕТ")</f>
        <v>ДА</v>
      </c>
      <c r="X49" s="17" t="str">
        <f>IF('Решаемость 3 кл. р.я.'!X49&lt;'Необъективность 3 кл. р.я.'!X$63,"ДА","НЕТ")</f>
        <v>ДА</v>
      </c>
      <c r="Y49" s="17" t="str">
        <f>IF('Решаемость 3 кл. р.я.'!Y49&lt;'Необъективность 3 кл. р.я.'!Y$63,"ДА","НЕТ")</f>
        <v>ДА</v>
      </c>
      <c r="Z49" s="17">
        <f>'Результаты 3 кл. р.я.'!Z49/'Результаты 3 кл. р.я.'!$B49</f>
        <v>0.31578947368421051</v>
      </c>
      <c r="AA49" s="17">
        <f>'Результаты 3 кл. р.я.'!AA49/'Результаты 3 кл. р.я.'!$B49</f>
        <v>0.42105263157894735</v>
      </c>
      <c r="AB49" s="17">
        <f>'Результаты 3 кл. р.я.'!AB49/'Результаты 3 кл. р.я.'!$B49</f>
        <v>0.26315789473684209</v>
      </c>
      <c r="AC49" s="17">
        <f>'Результаты 3 кл. р.я.'!AC49/'Результаты 3 кл. р.я.'!$B49</f>
        <v>0</v>
      </c>
    </row>
    <row r="50" spans="1:29" ht="15.75">
      <c r="A50" s="1">
        <v>71</v>
      </c>
      <c r="B50" s="16">
        <v>58</v>
      </c>
      <c r="C50" s="17" t="str">
        <f>IF('Решаемость 3 кл. р.я.'!C50&lt;'Необъективность 3 кл. р.я.'!C$63,"ДА","НЕТ")</f>
        <v>ДА</v>
      </c>
      <c r="D50" s="17" t="str">
        <f>IF('Решаемость 3 кл. р.я.'!D50&lt;'Необъективность 3 кл. р.я.'!D$63,"ДА","НЕТ")</f>
        <v>ДА</v>
      </c>
      <c r="E50" s="17" t="str">
        <f>IF('Решаемость 3 кл. р.я.'!E50&lt;'Необъективность 3 кл. р.я.'!E$63,"ДА","НЕТ")</f>
        <v>ДА</v>
      </c>
      <c r="F50" s="17" t="str">
        <f>IF('Решаемость 3 кл. р.я.'!F50&lt;'Необъективность 3 кл. р.я.'!F$63,"ДА","НЕТ")</f>
        <v>ДА</v>
      </c>
      <c r="G50" s="17" t="str">
        <f>IF('Решаемость 3 кл. р.я.'!G50&lt;'Необъективность 3 кл. р.я.'!G$63,"ДА","НЕТ")</f>
        <v>ДА</v>
      </c>
      <c r="H50" s="17" t="str">
        <f>IF('Решаемость 3 кл. р.я.'!H50&lt;'Необъективность 3 кл. р.я.'!H$63,"ДА","НЕТ")</f>
        <v>ДА</v>
      </c>
      <c r="I50" s="17" t="str">
        <f>IF('Решаемость 3 кл. р.я.'!I50&lt;'Необъективность 3 кл. р.я.'!I$63,"ДА","НЕТ")</f>
        <v>ДА</v>
      </c>
      <c r="J50" s="17" t="str">
        <f>IF('Решаемость 3 кл. р.я.'!J50&lt;'Необъективность 3 кл. р.я.'!J$63,"ДА","НЕТ")</f>
        <v>ДА</v>
      </c>
      <c r="K50" s="17" t="str">
        <f>IF('Решаемость 3 кл. р.я.'!K50&lt;'Необъективность 3 кл. р.я.'!K$63,"ДА","НЕТ")</f>
        <v>ДА</v>
      </c>
      <c r="L50" s="17" t="str">
        <f>IF('Решаемость 3 кл. р.я.'!L50&lt;'Необъективность 3 кл. р.я.'!L$63,"ДА","НЕТ")</f>
        <v>ДА</v>
      </c>
      <c r="M50" s="17" t="str">
        <f>IF('Решаемость 3 кл. р.я.'!M50&lt;'Необъективность 3 кл. р.я.'!M$63,"ДА","НЕТ")</f>
        <v>ДА</v>
      </c>
      <c r="N50" s="17" t="str">
        <f>IF('Решаемость 3 кл. р.я.'!N50&lt;'Необъективность 3 кл. р.я.'!N$63,"ДА","НЕТ")</f>
        <v>ДА</v>
      </c>
      <c r="O50" s="17" t="str">
        <f>IF('Решаемость 3 кл. р.я.'!O50&lt;'Необъективность 3 кл. р.я.'!O$63,"ДА","НЕТ")</f>
        <v>ДА</v>
      </c>
      <c r="P50" s="17" t="str">
        <f>IF('Решаемость 3 кл. р.я.'!P50&lt;'Необъективность 3 кл. р.я.'!P$63,"ДА","НЕТ")</f>
        <v>ДА</v>
      </c>
      <c r="Q50" s="17" t="str">
        <f>IF('Решаемость 3 кл. р.я.'!Q50&lt;'Необъективность 3 кл. р.я.'!Q$63,"ДА","НЕТ")</f>
        <v>ДА</v>
      </c>
      <c r="R50" s="17" t="str">
        <f>IF('Решаемость 3 кл. р.я.'!R50&lt;'Необъективность 3 кл. р.я.'!R$63,"ДА","НЕТ")</f>
        <v>ДА</v>
      </c>
      <c r="S50" s="17" t="str">
        <f>IF('Решаемость 3 кл. р.я.'!S50&lt;'Необъективность 3 кл. р.я.'!S$63,"ДА","НЕТ")</f>
        <v>ДА</v>
      </c>
      <c r="T50" s="17" t="str">
        <f>IF('Решаемость 3 кл. р.я.'!T50&lt;'Необъективность 3 кл. р.я.'!T$63,"ДА","НЕТ")</f>
        <v>ДА</v>
      </c>
      <c r="U50" s="17" t="str">
        <f>IF('Решаемость 3 кл. р.я.'!U50&lt;'Необъективность 3 кл. р.я.'!U$63,"ДА","НЕТ")</f>
        <v>ДА</v>
      </c>
      <c r="V50" s="17" t="str">
        <f>IF('Решаемость 3 кл. р.я.'!V50&lt;'Необъективность 3 кл. р.я.'!V$63,"ДА","НЕТ")</f>
        <v>ДА</v>
      </c>
      <c r="W50" s="17" t="str">
        <f>IF('Решаемость 3 кл. р.я.'!W50&lt;'Необъективность 3 кл. р.я.'!W$63,"ДА","НЕТ")</f>
        <v>ДА</v>
      </c>
      <c r="X50" s="17" t="str">
        <f>IF('Решаемость 3 кл. р.я.'!X50&lt;'Необъективность 3 кл. р.я.'!X$63,"ДА","НЕТ")</f>
        <v>ДА</v>
      </c>
      <c r="Y50" s="17" t="str">
        <f>IF('Решаемость 3 кл. р.я.'!Y50&lt;'Необъективность 3 кл. р.я.'!Y$63,"ДА","НЕТ")</f>
        <v>ДА</v>
      </c>
      <c r="Z50" s="17">
        <f>'Результаты 3 кл. р.я.'!Z50/'Результаты 3 кл. р.я.'!$B50</f>
        <v>8.6206896551724144E-2</v>
      </c>
      <c r="AA50" s="17">
        <f>'Результаты 3 кл. р.я.'!AA50/'Результаты 3 кл. р.я.'!$B50</f>
        <v>0.51724137931034486</v>
      </c>
      <c r="AB50" s="17">
        <f>'Результаты 3 кл. р.я.'!AB50/'Результаты 3 кл. р.я.'!$B50</f>
        <v>0.36206896551724138</v>
      </c>
      <c r="AC50" s="17">
        <f>'Результаты 3 кл. р.я.'!AC50/'Результаты 3 кл. р.я.'!$B50</f>
        <v>3.4482758620689655E-2</v>
      </c>
    </row>
    <row r="51" spans="1:29" ht="15.75">
      <c r="A51" s="1">
        <v>72</v>
      </c>
      <c r="B51" s="16">
        <v>21</v>
      </c>
      <c r="C51" s="17" t="str">
        <f>IF('Решаемость 3 кл. р.я.'!C51&lt;'Необъективность 3 кл. р.я.'!C$63,"ДА","НЕТ")</f>
        <v>ДА</v>
      </c>
      <c r="D51" s="17" t="str">
        <f>IF('Решаемость 3 кл. р.я.'!D51&lt;'Необъективность 3 кл. р.я.'!D$63,"ДА","НЕТ")</f>
        <v>НЕТ</v>
      </c>
      <c r="E51" s="17" t="str">
        <f>IF('Решаемость 3 кл. р.я.'!E51&lt;'Необъективность 3 кл. р.я.'!E$63,"ДА","НЕТ")</f>
        <v>ДА</v>
      </c>
      <c r="F51" s="17" t="str">
        <f>IF('Решаемость 3 кл. р.я.'!F51&lt;'Необъективность 3 кл. р.я.'!F$63,"ДА","НЕТ")</f>
        <v>ДА</v>
      </c>
      <c r="G51" s="17" t="str">
        <f>IF('Решаемость 3 кл. р.я.'!G51&lt;'Необъективность 3 кл. р.я.'!G$63,"ДА","НЕТ")</f>
        <v>ДА</v>
      </c>
      <c r="H51" s="17" t="str">
        <f>IF('Решаемость 3 кл. р.я.'!H51&lt;'Необъективность 3 кл. р.я.'!H$63,"ДА","НЕТ")</f>
        <v>ДА</v>
      </c>
      <c r="I51" s="17" t="str">
        <f>IF('Решаемость 3 кл. р.я.'!I51&lt;'Необъективность 3 кл. р.я.'!I$63,"ДА","НЕТ")</f>
        <v>ДА</v>
      </c>
      <c r="J51" s="17" t="str">
        <f>IF('Решаемость 3 кл. р.я.'!J51&lt;'Необъективность 3 кл. р.я.'!J$63,"ДА","НЕТ")</f>
        <v>ДА</v>
      </c>
      <c r="K51" s="17" t="str">
        <f>IF('Решаемость 3 кл. р.я.'!K51&lt;'Необъективность 3 кл. р.я.'!K$63,"ДА","НЕТ")</f>
        <v>ДА</v>
      </c>
      <c r="L51" s="17" t="str">
        <f>IF('Решаемость 3 кл. р.я.'!L51&lt;'Необъективность 3 кл. р.я.'!L$63,"ДА","НЕТ")</f>
        <v>ДА</v>
      </c>
      <c r="M51" s="17" t="str">
        <f>IF('Решаемость 3 кл. р.я.'!M51&lt;'Необъективность 3 кл. р.я.'!M$63,"ДА","НЕТ")</f>
        <v>ДА</v>
      </c>
      <c r="N51" s="17" t="str">
        <f>IF('Решаемость 3 кл. р.я.'!N51&lt;'Необъективность 3 кл. р.я.'!N$63,"ДА","НЕТ")</f>
        <v>ДА</v>
      </c>
      <c r="O51" s="17" t="str">
        <f>IF('Решаемость 3 кл. р.я.'!O51&lt;'Необъективность 3 кл. р.я.'!O$63,"ДА","НЕТ")</f>
        <v>ДА</v>
      </c>
      <c r="P51" s="17" t="str">
        <f>IF('Решаемость 3 кл. р.я.'!P51&lt;'Необъективность 3 кл. р.я.'!P$63,"ДА","НЕТ")</f>
        <v>ДА</v>
      </c>
      <c r="Q51" s="17" t="str">
        <f>IF('Решаемость 3 кл. р.я.'!Q51&lt;'Необъективность 3 кл. р.я.'!Q$63,"ДА","НЕТ")</f>
        <v>ДА</v>
      </c>
      <c r="R51" s="17" t="str">
        <f>IF('Решаемость 3 кл. р.я.'!R51&lt;'Необъективность 3 кл. р.я.'!R$63,"ДА","НЕТ")</f>
        <v>ДА</v>
      </c>
      <c r="S51" s="17" t="str">
        <f>IF('Решаемость 3 кл. р.я.'!S51&lt;'Необъективность 3 кл. р.я.'!S$63,"ДА","НЕТ")</f>
        <v>ДА</v>
      </c>
      <c r="T51" s="17" t="str">
        <f>IF('Решаемость 3 кл. р.я.'!T51&lt;'Необъективность 3 кл. р.я.'!T$63,"ДА","НЕТ")</f>
        <v>ДА</v>
      </c>
      <c r="U51" s="17" t="str">
        <f>IF('Решаемость 3 кл. р.я.'!U51&lt;'Необъективность 3 кл. р.я.'!U$63,"ДА","НЕТ")</f>
        <v>ДА</v>
      </c>
      <c r="V51" s="17" t="str">
        <f>IF('Решаемость 3 кл. р.я.'!V51&lt;'Необъективность 3 кл. р.я.'!V$63,"ДА","НЕТ")</f>
        <v>ДА</v>
      </c>
      <c r="W51" s="17" t="str">
        <f>IF('Решаемость 3 кл. р.я.'!W51&lt;'Необъективность 3 кл. р.я.'!W$63,"ДА","НЕТ")</f>
        <v>ДА</v>
      </c>
      <c r="X51" s="17" t="str">
        <f>IF('Решаемость 3 кл. р.я.'!X51&lt;'Необъективность 3 кл. р.я.'!X$63,"ДА","НЕТ")</f>
        <v>ДА</v>
      </c>
      <c r="Y51" s="17" t="str">
        <f>IF('Решаемость 3 кл. р.я.'!Y51&lt;'Необъективность 3 кл. р.я.'!Y$63,"ДА","НЕТ")</f>
        <v>ДА</v>
      </c>
      <c r="Z51" s="17">
        <f>'Результаты 3 кл. р.я.'!Z51/'Результаты 3 кл. р.я.'!$B51</f>
        <v>0.2857142857142857</v>
      </c>
      <c r="AA51" s="17">
        <f>'Результаты 3 кл. р.я.'!AA51/'Результаты 3 кл. р.я.'!$B51</f>
        <v>0.33333333333333331</v>
      </c>
      <c r="AB51" s="17">
        <f>'Результаты 3 кл. р.я.'!AB51/'Результаты 3 кл. р.я.'!$B51</f>
        <v>0.38095238095238093</v>
      </c>
      <c r="AC51" s="17">
        <f>'Результаты 3 кл. р.я.'!AC51/'Результаты 3 кл. р.я.'!$B51</f>
        <v>0</v>
      </c>
    </row>
    <row r="52" spans="1:29" ht="15.75">
      <c r="A52" s="1">
        <v>77</v>
      </c>
      <c r="B52" s="16">
        <v>52</v>
      </c>
      <c r="C52" s="17" t="str">
        <f>IF('Решаемость 3 кл. р.я.'!C52&lt;'Необъективность 3 кл. р.я.'!C$63,"ДА","НЕТ")</f>
        <v>ДА</v>
      </c>
      <c r="D52" s="17" t="str">
        <f>IF('Решаемость 3 кл. р.я.'!D52&lt;'Необъективность 3 кл. р.я.'!D$63,"ДА","НЕТ")</f>
        <v>ДА</v>
      </c>
      <c r="E52" s="17" t="str">
        <f>IF('Решаемость 3 кл. р.я.'!E52&lt;'Необъективность 3 кл. р.я.'!E$63,"ДА","НЕТ")</f>
        <v>НЕТ</v>
      </c>
      <c r="F52" s="17" t="str">
        <f>IF('Решаемость 3 кл. р.я.'!F52&lt;'Необъективность 3 кл. р.я.'!F$63,"ДА","НЕТ")</f>
        <v>ДА</v>
      </c>
      <c r="G52" s="17" t="str">
        <f>IF('Решаемость 3 кл. р.я.'!G52&lt;'Необъективность 3 кл. р.я.'!G$63,"ДА","НЕТ")</f>
        <v>ДА</v>
      </c>
      <c r="H52" s="17" t="str">
        <f>IF('Решаемость 3 кл. р.я.'!H52&lt;'Необъективность 3 кл. р.я.'!H$63,"ДА","НЕТ")</f>
        <v>ДА</v>
      </c>
      <c r="I52" s="17" t="str">
        <f>IF('Решаемость 3 кл. р.я.'!I52&lt;'Необъективность 3 кл. р.я.'!I$63,"ДА","НЕТ")</f>
        <v>ДА</v>
      </c>
      <c r="J52" s="17" t="str">
        <f>IF('Решаемость 3 кл. р.я.'!J52&lt;'Необъективность 3 кл. р.я.'!J$63,"ДА","НЕТ")</f>
        <v>НЕТ</v>
      </c>
      <c r="K52" s="17" t="str">
        <f>IF('Решаемость 3 кл. р.я.'!K52&lt;'Необъективность 3 кл. р.я.'!K$63,"ДА","НЕТ")</f>
        <v>ДА</v>
      </c>
      <c r="L52" s="17" t="str">
        <f>IF('Решаемость 3 кл. р.я.'!L52&lt;'Необъективность 3 кл. р.я.'!L$63,"ДА","НЕТ")</f>
        <v>ДА</v>
      </c>
      <c r="M52" s="17" t="str">
        <f>IF('Решаемость 3 кл. р.я.'!M52&lt;'Необъективность 3 кл. р.я.'!M$63,"ДА","НЕТ")</f>
        <v>ДА</v>
      </c>
      <c r="N52" s="17" t="str">
        <f>IF('Решаемость 3 кл. р.я.'!N52&lt;'Необъективность 3 кл. р.я.'!N$63,"ДА","НЕТ")</f>
        <v>ДА</v>
      </c>
      <c r="O52" s="17" t="str">
        <f>IF('Решаемость 3 кл. р.я.'!O52&lt;'Необъективность 3 кл. р.я.'!O$63,"ДА","НЕТ")</f>
        <v>ДА</v>
      </c>
      <c r="P52" s="17" t="str">
        <f>IF('Решаемость 3 кл. р.я.'!P52&lt;'Необъективность 3 кл. р.я.'!P$63,"ДА","НЕТ")</f>
        <v>ДА</v>
      </c>
      <c r="Q52" s="17" t="str">
        <f>IF('Решаемость 3 кл. р.я.'!Q52&lt;'Необъективность 3 кл. р.я.'!Q$63,"ДА","НЕТ")</f>
        <v>ДА</v>
      </c>
      <c r="R52" s="17" t="str">
        <f>IF('Решаемость 3 кл. р.я.'!R52&lt;'Необъективность 3 кл. р.я.'!R$63,"ДА","НЕТ")</f>
        <v>ДА</v>
      </c>
      <c r="S52" s="17" t="str">
        <f>IF('Решаемость 3 кл. р.я.'!S52&lt;'Необъективность 3 кл. р.я.'!S$63,"ДА","НЕТ")</f>
        <v>ДА</v>
      </c>
      <c r="T52" s="17" t="str">
        <f>IF('Решаемость 3 кл. р.я.'!T52&lt;'Необъективность 3 кл. р.я.'!T$63,"ДА","НЕТ")</f>
        <v>ДА</v>
      </c>
      <c r="U52" s="17" t="str">
        <f>IF('Решаемость 3 кл. р.я.'!U52&lt;'Необъективность 3 кл. р.я.'!U$63,"ДА","НЕТ")</f>
        <v>ДА</v>
      </c>
      <c r="V52" s="17" t="str">
        <f>IF('Решаемость 3 кл. р.я.'!V52&lt;'Необъективность 3 кл. р.я.'!V$63,"ДА","НЕТ")</f>
        <v>ДА</v>
      </c>
      <c r="W52" s="17" t="str">
        <f>IF('Решаемость 3 кл. р.я.'!W52&lt;'Необъективность 3 кл. р.я.'!W$63,"ДА","НЕТ")</f>
        <v>ДА</v>
      </c>
      <c r="X52" s="17" t="str">
        <f>IF('Решаемость 3 кл. р.я.'!X52&lt;'Необъективность 3 кл. р.я.'!X$63,"ДА","НЕТ")</f>
        <v>ДА</v>
      </c>
      <c r="Y52" s="17" t="str">
        <f>IF('Решаемость 3 кл. р.я.'!Y52&lt;'Необъективность 3 кл. р.я.'!Y$63,"ДА","НЕТ")</f>
        <v>ДА</v>
      </c>
      <c r="Z52" s="17">
        <f>'Результаты 3 кл. р.я.'!Z52/'Результаты 3 кл. р.я.'!$B52</f>
        <v>0</v>
      </c>
      <c r="AA52" s="17">
        <f>'Результаты 3 кл. р.я.'!AA52/'Результаты 3 кл. р.я.'!$B52</f>
        <v>0.44230769230769229</v>
      </c>
      <c r="AB52" s="17">
        <f>'Результаты 3 кл. р.я.'!AB52/'Результаты 3 кл. р.я.'!$B52</f>
        <v>0.48076923076923078</v>
      </c>
      <c r="AC52" s="17">
        <f>'Результаты 3 кл. р.я.'!AC52/'Результаты 3 кл. р.я.'!$B52</f>
        <v>7.6923076923076927E-2</v>
      </c>
    </row>
    <row r="53" spans="1:29" ht="15.75">
      <c r="A53" s="1">
        <v>80</v>
      </c>
      <c r="B53" s="16">
        <v>105</v>
      </c>
      <c r="C53" s="17" t="str">
        <f>IF('Решаемость 3 кл. р.я.'!C53&lt;'Необъективность 3 кл. р.я.'!C$63,"ДА","НЕТ")</f>
        <v>ДА</v>
      </c>
      <c r="D53" s="17" t="str">
        <f>IF('Решаемость 3 кл. р.я.'!D53&lt;'Необъективность 3 кл. р.я.'!D$63,"ДА","НЕТ")</f>
        <v>ДА</v>
      </c>
      <c r="E53" s="17" t="str">
        <f>IF('Решаемость 3 кл. р.я.'!E53&lt;'Необъективность 3 кл. р.я.'!E$63,"ДА","НЕТ")</f>
        <v>ДА</v>
      </c>
      <c r="F53" s="17" t="str">
        <f>IF('Решаемость 3 кл. р.я.'!F53&lt;'Необъективность 3 кл. р.я.'!F$63,"ДА","НЕТ")</f>
        <v>ДА</v>
      </c>
      <c r="G53" s="17" t="str">
        <f>IF('Решаемость 3 кл. р.я.'!G53&lt;'Необъективность 3 кл. р.я.'!G$63,"ДА","НЕТ")</f>
        <v>ДА</v>
      </c>
      <c r="H53" s="17" t="str">
        <f>IF('Решаемость 3 кл. р.я.'!H53&lt;'Необъективность 3 кл. р.я.'!H$63,"ДА","НЕТ")</f>
        <v>ДА</v>
      </c>
      <c r="I53" s="17" t="str">
        <f>IF('Решаемость 3 кл. р.я.'!I53&lt;'Необъективность 3 кл. р.я.'!I$63,"ДА","НЕТ")</f>
        <v>ДА</v>
      </c>
      <c r="J53" s="17" t="str">
        <f>IF('Решаемость 3 кл. р.я.'!J53&lt;'Необъективность 3 кл. р.я.'!J$63,"ДА","НЕТ")</f>
        <v>ДА</v>
      </c>
      <c r="K53" s="17" t="str">
        <f>IF('Решаемость 3 кл. р.я.'!K53&lt;'Необъективность 3 кл. р.я.'!K$63,"ДА","НЕТ")</f>
        <v>ДА</v>
      </c>
      <c r="L53" s="17" t="str">
        <f>IF('Решаемость 3 кл. р.я.'!L53&lt;'Необъективность 3 кл. р.я.'!L$63,"ДА","НЕТ")</f>
        <v>ДА</v>
      </c>
      <c r="M53" s="17" t="str">
        <f>IF('Решаемость 3 кл. р.я.'!M53&lt;'Необъективность 3 кл. р.я.'!M$63,"ДА","НЕТ")</f>
        <v>ДА</v>
      </c>
      <c r="N53" s="17" t="str">
        <f>IF('Решаемость 3 кл. р.я.'!N53&lt;'Необъективность 3 кл. р.я.'!N$63,"ДА","НЕТ")</f>
        <v>ДА</v>
      </c>
      <c r="O53" s="17" t="str">
        <f>IF('Решаемость 3 кл. р.я.'!O53&lt;'Необъективность 3 кл. р.я.'!O$63,"ДА","НЕТ")</f>
        <v>ДА</v>
      </c>
      <c r="P53" s="17" t="str">
        <f>IF('Решаемость 3 кл. р.я.'!P53&lt;'Необъективность 3 кл. р.я.'!P$63,"ДА","НЕТ")</f>
        <v>ДА</v>
      </c>
      <c r="Q53" s="17" t="str">
        <f>IF('Решаемость 3 кл. р.я.'!Q53&lt;'Необъективность 3 кл. р.я.'!Q$63,"ДА","НЕТ")</f>
        <v>ДА</v>
      </c>
      <c r="R53" s="17" t="str">
        <f>IF('Решаемость 3 кл. р.я.'!R53&lt;'Необъективность 3 кл. р.я.'!R$63,"ДА","НЕТ")</f>
        <v>ДА</v>
      </c>
      <c r="S53" s="17" t="str">
        <f>IF('Решаемость 3 кл. р.я.'!S53&lt;'Необъективность 3 кл. р.я.'!S$63,"ДА","НЕТ")</f>
        <v>ДА</v>
      </c>
      <c r="T53" s="17" t="str">
        <f>IF('Решаемость 3 кл. р.я.'!T53&lt;'Необъективность 3 кл. р.я.'!T$63,"ДА","НЕТ")</f>
        <v>ДА</v>
      </c>
      <c r="U53" s="17" t="str">
        <f>IF('Решаемость 3 кл. р.я.'!U53&lt;'Необъективность 3 кл. р.я.'!U$63,"ДА","НЕТ")</f>
        <v>ДА</v>
      </c>
      <c r="V53" s="17" t="str">
        <f>IF('Решаемость 3 кл. р.я.'!V53&lt;'Необъективность 3 кл. р.я.'!V$63,"ДА","НЕТ")</f>
        <v>ДА</v>
      </c>
      <c r="W53" s="17" t="str">
        <f>IF('Решаемость 3 кл. р.я.'!W53&lt;'Необъективность 3 кл. р.я.'!W$63,"ДА","НЕТ")</f>
        <v>ДА</v>
      </c>
      <c r="X53" s="17" t="str">
        <f>IF('Решаемость 3 кл. р.я.'!X53&lt;'Необъективность 3 кл. р.я.'!X$63,"ДА","НЕТ")</f>
        <v>ДА</v>
      </c>
      <c r="Y53" s="17" t="str">
        <f>IF('Решаемость 3 кл. р.я.'!Y53&lt;'Необъективность 3 кл. р.я.'!Y$63,"ДА","НЕТ")</f>
        <v>ДА</v>
      </c>
      <c r="Z53" s="17">
        <f>'Результаты 3 кл. р.я.'!Z53/'Результаты 3 кл. р.я.'!$B53</f>
        <v>0.25714285714285712</v>
      </c>
      <c r="AA53" s="17">
        <f>'Результаты 3 кл. р.я.'!AA53/'Результаты 3 кл. р.я.'!$B53</f>
        <v>0.41904761904761906</v>
      </c>
      <c r="AB53" s="17">
        <f>'Результаты 3 кл. р.я.'!AB53/'Результаты 3 кл. р.я.'!$B53</f>
        <v>0.25714285714285712</v>
      </c>
      <c r="AC53" s="17">
        <f>'Результаты 3 кл. р.я.'!AC53/'Результаты 3 кл. р.я.'!$B53</f>
        <v>6.6666666666666666E-2</v>
      </c>
    </row>
    <row r="54" spans="1:29" ht="15.75">
      <c r="A54" s="1">
        <v>81</v>
      </c>
      <c r="B54" s="16">
        <v>124</v>
      </c>
      <c r="C54" s="17" t="str">
        <f>IF('Решаемость 3 кл. р.я.'!C54&lt;'Необъективность 3 кл. р.я.'!C$63,"ДА","НЕТ")</f>
        <v>ДА</v>
      </c>
      <c r="D54" s="17" t="str">
        <f>IF('Решаемость 3 кл. р.я.'!D54&lt;'Необъективность 3 кл. р.я.'!D$63,"ДА","НЕТ")</f>
        <v>ДА</v>
      </c>
      <c r="E54" s="17" t="str">
        <f>IF('Решаемость 3 кл. р.я.'!E54&lt;'Необъективность 3 кл. р.я.'!E$63,"ДА","НЕТ")</f>
        <v>ДА</v>
      </c>
      <c r="F54" s="17" t="str">
        <f>IF('Решаемость 3 кл. р.я.'!F54&lt;'Необъективность 3 кл. р.я.'!F$63,"ДА","НЕТ")</f>
        <v>ДА</v>
      </c>
      <c r="G54" s="17" t="str">
        <f>IF('Решаемость 3 кл. р.я.'!G54&lt;'Необъективность 3 кл. р.я.'!G$63,"ДА","НЕТ")</f>
        <v>ДА</v>
      </c>
      <c r="H54" s="17" t="str">
        <f>IF('Решаемость 3 кл. р.я.'!H54&lt;'Необъективность 3 кл. р.я.'!H$63,"ДА","НЕТ")</f>
        <v>ДА</v>
      </c>
      <c r="I54" s="17" t="str">
        <f>IF('Решаемость 3 кл. р.я.'!I54&lt;'Необъективность 3 кл. р.я.'!I$63,"ДА","НЕТ")</f>
        <v>ДА</v>
      </c>
      <c r="J54" s="17" t="str">
        <f>IF('Решаемость 3 кл. р.я.'!J54&lt;'Необъективность 3 кл. р.я.'!J$63,"ДА","НЕТ")</f>
        <v>ДА</v>
      </c>
      <c r="K54" s="17" t="str">
        <f>IF('Решаемость 3 кл. р.я.'!K54&lt;'Необъективность 3 кл. р.я.'!K$63,"ДА","НЕТ")</f>
        <v>ДА</v>
      </c>
      <c r="L54" s="17" t="str">
        <f>IF('Решаемость 3 кл. р.я.'!L54&lt;'Необъективность 3 кл. р.я.'!L$63,"ДА","НЕТ")</f>
        <v>ДА</v>
      </c>
      <c r="M54" s="17" t="str">
        <f>IF('Решаемость 3 кл. р.я.'!M54&lt;'Необъективность 3 кл. р.я.'!M$63,"ДА","НЕТ")</f>
        <v>ДА</v>
      </c>
      <c r="N54" s="17" t="str">
        <f>IF('Решаемость 3 кл. р.я.'!N54&lt;'Необъективность 3 кл. р.я.'!N$63,"ДА","НЕТ")</f>
        <v>ДА</v>
      </c>
      <c r="O54" s="17" t="str">
        <f>IF('Решаемость 3 кл. р.я.'!O54&lt;'Необъективность 3 кл. р.я.'!O$63,"ДА","НЕТ")</f>
        <v>ДА</v>
      </c>
      <c r="P54" s="17" t="str">
        <f>IF('Решаемость 3 кл. р.я.'!P54&lt;'Необъективность 3 кл. р.я.'!P$63,"ДА","НЕТ")</f>
        <v>ДА</v>
      </c>
      <c r="Q54" s="17" t="str">
        <f>IF('Решаемость 3 кл. р.я.'!Q54&lt;'Необъективность 3 кл. р.я.'!Q$63,"ДА","НЕТ")</f>
        <v>ДА</v>
      </c>
      <c r="R54" s="17" t="str">
        <f>IF('Решаемость 3 кл. р.я.'!R54&lt;'Необъективность 3 кл. р.я.'!R$63,"ДА","НЕТ")</f>
        <v>ДА</v>
      </c>
      <c r="S54" s="17" t="str">
        <f>IF('Решаемость 3 кл. р.я.'!S54&lt;'Необъективность 3 кл. р.я.'!S$63,"ДА","НЕТ")</f>
        <v>ДА</v>
      </c>
      <c r="T54" s="17" t="str">
        <f>IF('Решаемость 3 кл. р.я.'!T54&lt;'Необъективность 3 кл. р.я.'!T$63,"ДА","НЕТ")</f>
        <v>ДА</v>
      </c>
      <c r="U54" s="17" t="str">
        <f>IF('Решаемость 3 кл. р.я.'!U54&lt;'Необъективность 3 кл. р.я.'!U$63,"ДА","НЕТ")</f>
        <v>ДА</v>
      </c>
      <c r="V54" s="17" t="str">
        <f>IF('Решаемость 3 кл. р.я.'!V54&lt;'Необъективность 3 кл. р.я.'!V$63,"ДА","НЕТ")</f>
        <v>ДА</v>
      </c>
      <c r="W54" s="17" t="str">
        <f>IF('Решаемость 3 кл. р.я.'!W54&lt;'Необъективность 3 кл. р.я.'!W$63,"ДА","НЕТ")</f>
        <v>ДА</v>
      </c>
      <c r="X54" s="17" t="str">
        <f>IF('Решаемость 3 кл. р.я.'!X54&lt;'Необъективность 3 кл. р.я.'!X$63,"ДА","НЕТ")</f>
        <v>ДА</v>
      </c>
      <c r="Y54" s="17" t="str">
        <f>IF('Решаемость 3 кл. р.я.'!Y54&lt;'Необъективность 3 кл. р.я.'!Y$63,"ДА","НЕТ")</f>
        <v>ДА</v>
      </c>
      <c r="Z54" s="17">
        <f>'Результаты 3 кл. р.я.'!Z54/'Результаты 3 кл. р.я.'!$B54</f>
        <v>6.4516129032258063E-2</v>
      </c>
      <c r="AA54" s="17">
        <f>'Результаты 3 кл. р.я.'!AA54/'Результаты 3 кл. р.я.'!$B54</f>
        <v>0.35483870967741937</v>
      </c>
      <c r="AB54" s="17">
        <f>'Результаты 3 кл. р.я.'!AB54/'Результаты 3 кл. р.я.'!$B54</f>
        <v>0.38709677419354838</v>
      </c>
      <c r="AC54" s="17">
        <f>'Результаты 3 кл. р.я.'!AC54/'Результаты 3 кл. р.я.'!$B54</f>
        <v>0.19354838709677419</v>
      </c>
    </row>
    <row r="55" spans="1:29" ht="15.75">
      <c r="A55" s="1">
        <v>87</v>
      </c>
      <c r="B55" s="16">
        <v>63</v>
      </c>
      <c r="C55" s="17" t="str">
        <f>IF('Решаемость 3 кл. р.я.'!C55&lt;'Необъективность 3 кл. р.я.'!C$63,"ДА","НЕТ")</f>
        <v>ДА</v>
      </c>
      <c r="D55" s="17" t="str">
        <f>IF('Решаемость 3 кл. р.я.'!D55&lt;'Необъективность 3 кл. р.я.'!D$63,"ДА","НЕТ")</f>
        <v>ДА</v>
      </c>
      <c r="E55" s="17" t="str">
        <f>IF('Решаемость 3 кл. р.я.'!E55&lt;'Необъективность 3 кл. р.я.'!E$63,"ДА","НЕТ")</f>
        <v>ДА</v>
      </c>
      <c r="F55" s="17" t="str">
        <f>IF('Решаемость 3 кл. р.я.'!F55&lt;'Необъективность 3 кл. р.я.'!F$63,"ДА","НЕТ")</f>
        <v>ДА</v>
      </c>
      <c r="G55" s="17" t="str">
        <f>IF('Решаемость 3 кл. р.я.'!G55&lt;'Необъективность 3 кл. р.я.'!G$63,"ДА","НЕТ")</f>
        <v>ДА</v>
      </c>
      <c r="H55" s="17" t="str">
        <f>IF('Решаемость 3 кл. р.я.'!H55&lt;'Необъективность 3 кл. р.я.'!H$63,"ДА","НЕТ")</f>
        <v>ДА</v>
      </c>
      <c r="I55" s="17" t="str">
        <f>IF('Решаемость 3 кл. р.я.'!I55&lt;'Необъективность 3 кл. р.я.'!I$63,"ДА","НЕТ")</f>
        <v>ДА</v>
      </c>
      <c r="J55" s="17" t="str">
        <f>IF('Решаемость 3 кл. р.я.'!J55&lt;'Необъективность 3 кл. р.я.'!J$63,"ДА","НЕТ")</f>
        <v>ДА</v>
      </c>
      <c r="K55" s="17" t="str">
        <f>IF('Решаемость 3 кл. р.я.'!K55&lt;'Необъективность 3 кл. р.я.'!K$63,"ДА","НЕТ")</f>
        <v>ДА</v>
      </c>
      <c r="L55" s="17" t="str">
        <f>IF('Решаемость 3 кл. р.я.'!L55&lt;'Необъективность 3 кл. р.я.'!L$63,"ДА","НЕТ")</f>
        <v>ДА</v>
      </c>
      <c r="M55" s="17" t="str">
        <f>IF('Решаемость 3 кл. р.я.'!M55&lt;'Необъективность 3 кл. р.я.'!M$63,"ДА","НЕТ")</f>
        <v>ДА</v>
      </c>
      <c r="N55" s="17" t="str">
        <f>IF('Решаемость 3 кл. р.я.'!N55&lt;'Необъективность 3 кл. р.я.'!N$63,"ДА","НЕТ")</f>
        <v>ДА</v>
      </c>
      <c r="O55" s="17" t="str">
        <f>IF('Решаемость 3 кл. р.я.'!O55&lt;'Необъективность 3 кл. р.я.'!O$63,"ДА","НЕТ")</f>
        <v>ДА</v>
      </c>
      <c r="P55" s="17" t="str">
        <f>IF('Решаемость 3 кл. р.я.'!P55&lt;'Необъективность 3 кл. р.я.'!P$63,"ДА","НЕТ")</f>
        <v>ДА</v>
      </c>
      <c r="Q55" s="17" t="str">
        <f>IF('Решаемость 3 кл. р.я.'!Q55&lt;'Необъективность 3 кл. р.я.'!Q$63,"ДА","НЕТ")</f>
        <v>ДА</v>
      </c>
      <c r="R55" s="17" t="str">
        <f>IF('Решаемость 3 кл. р.я.'!R55&lt;'Необъективность 3 кл. р.я.'!R$63,"ДА","НЕТ")</f>
        <v>ДА</v>
      </c>
      <c r="S55" s="17" t="str">
        <f>IF('Решаемость 3 кл. р.я.'!S55&lt;'Необъективность 3 кл. р.я.'!S$63,"ДА","НЕТ")</f>
        <v>ДА</v>
      </c>
      <c r="T55" s="17" t="str">
        <f>IF('Решаемость 3 кл. р.я.'!T55&lt;'Необъективность 3 кл. р.я.'!T$63,"ДА","НЕТ")</f>
        <v>ДА</v>
      </c>
      <c r="U55" s="17" t="str">
        <f>IF('Решаемость 3 кл. р.я.'!U55&lt;'Необъективность 3 кл. р.я.'!U$63,"ДА","НЕТ")</f>
        <v>ДА</v>
      </c>
      <c r="V55" s="17" t="str">
        <f>IF('Решаемость 3 кл. р.я.'!V55&lt;'Необъективность 3 кл. р.я.'!V$63,"ДА","НЕТ")</f>
        <v>ДА</v>
      </c>
      <c r="W55" s="17" t="str">
        <f>IF('Решаемость 3 кл. р.я.'!W55&lt;'Необъективность 3 кл. р.я.'!W$63,"ДА","НЕТ")</f>
        <v>ДА</v>
      </c>
      <c r="X55" s="17" t="str">
        <f>IF('Решаемость 3 кл. р.я.'!X55&lt;'Необъективность 3 кл. р.я.'!X$63,"ДА","НЕТ")</f>
        <v>ДА</v>
      </c>
      <c r="Y55" s="17" t="str">
        <f>IF('Решаемость 3 кл. р.я.'!Y55&lt;'Необъективность 3 кл. р.я.'!Y$63,"ДА","НЕТ")</f>
        <v>ДА</v>
      </c>
      <c r="Z55" s="17">
        <f>'Результаты 3 кл. р.я.'!Z55/'Результаты 3 кл. р.я.'!$B55</f>
        <v>0.22222222222222221</v>
      </c>
      <c r="AA55" s="17">
        <f>'Результаты 3 кл. р.я.'!AA55/'Результаты 3 кл. р.я.'!$B55</f>
        <v>0.52380952380952384</v>
      </c>
      <c r="AB55" s="17">
        <f>'Результаты 3 кл. р.я.'!AB55/'Результаты 3 кл. р.я.'!$B55</f>
        <v>0.20634920634920634</v>
      </c>
      <c r="AC55" s="17">
        <f>'Результаты 3 кл. р.я.'!AC55/'Результаты 3 кл. р.я.'!$B55</f>
        <v>4.7619047619047616E-2</v>
      </c>
    </row>
    <row r="56" spans="1:29" ht="15.75">
      <c r="A56" s="1">
        <v>90</v>
      </c>
      <c r="B56" s="16">
        <v>45</v>
      </c>
      <c r="C56" s="17" t="str">
        <f>IF('Решаемость 3 кл. р.я.'!C56&lt;'Необъективность 3 кл. р.я.'!C$63,"ДА","НЕТ")</f>
        <v>ДА</v>
      </c>
      <c r="D56" s="17" t="str">
        <f>IF('Решаемость 3 кл. р.я.'!D56&lt;'Необъективность 3 кл. р.я.'!D$63,"ДА","НЕТ")</f>
        <v>ДА</v>
      </c>
      <c r="E56" s="17" t="str">
        <f>IF('Решаемость 3 кл. р.я.'!E56&lt;'Необъективность 3 кл. р.я.'!E$63,"ДА","НЕТ")</f>
        <v>ДА</v>
      </c>
      <c r="F56" s="17" t="str">
        <f>IF('Решаемость 3 кл. р.я.'!F56&lt;'Необъективность 3 кл. р.я.'!F$63,"ДА","НЕТ")</f>
        <v>ДА</v>
      </c>
      <c r="G56" s="17" t="str">
        <f>IF('Решаемость 3 кл. р.я.'!G56&lt;'Необъективность 3 кл. р.я.'!G$63,"ДА","НЕТ")</f>
        <v>ДА</v>
      </c>
      <c r="H56" s="17" t="str">
        <f>IF('Решаемость 3 кл. р.я.'!H56&lt;'Необъективность 3 кл. р.я.'!H$63,"ДА","НЕТ")</f>
        <v>ДА</v>
      </c>
      <c r="I56" s="17" t="str">
        <f>IF('Решаемость 3 кл. р.я.'!I56&lt;'Необъективность 3 кл. р.я.'!I$63,"ДА","НЕТ")</f>
        <v>ДА</v>
      </c>
      <c r="J56" s="17" t="str">
        <f>IF('Решаемость 3 кл. р.я.'!J56&lt;'Необъективность 3 кл. р.я.'!J$63,"ДА","НЕТ")</f>
        <v>ДА</v>
      </c>
      <c r="K56" s="17" t="str">
        <f>IF('Решаемость 3 кл. р.я.'!K56&lt;'Необъективность 3 кл. р.я.'!K$63,"ДА","НЕТ")</f>
        <v>ДА</v>
      </c>
      <c r="L56" s="17" t="str">
        <f>IF('Решаемость 3 кл. р.я.'!L56&lt;'Необъективность 3 кл. р.я.'!L$63,"ДА","НЕТ")</f>
        <v>ДА</v>
      </c>
      <c r="M56" s="17" t="str">
        <f>IF('Решаемость 3 кл. р.я.'!M56&lt;'Необъективность 3 кл. р.я.'!M$63,"ДА","НЕТ")</f>
        <v>ДА</v>
      </c>
      <c r="N56" s="17" t="str">
        <f>IF('Решаемость 3 кл. р.я.'!N56&lt;'Необъективность 3 кл. р.я.'!N$63,"ДА","НЕТ")</f>
        <v>ДА</v>
      </c>
      <c r="O56" s="17" t="str">
        <f>IF('Решаемость 3 кл. р.я.'!O56&lt;'Необъективность 3 кл. р.я.'!O$63,"ДА","НЕТ")</f>
        <v>ДА</v>
      </c>
      <c r="P56" s="17" t="str">
        <f>IF('Решаемость 3 кл. р.я.'!P56&lt;'Необъективность 3 кл. р.я.'!P$63,"ДА","НЕТ")</f>
        <v>ДА</v>
      </c>
      <c r="Q56" s="17" t="str">
        <f>IF('Решаемость 3 кл. р.я.'!Q56&lt;'Необъективность 3 кл. р.я.'!Q$63,"ДА","НЕТ")</f>
        <v>ДА</v>
      </c>
      <c r="R56" s="17" t="str">
        <f>IF('Решаемость 3 кл. р.я.'!R56&lt;'Необъективность 3 кл. р.я.'!R$63,"ДА","НЕТ")</f>
        <v>ДА</v>
      </c>
      <c r="S56" s="17" t="str">
        <f>IF('Решаемость 3 кл. р.я.'!S56&lt;'Необъективность 3 кл. р.я.'!S$63,"ДА","НЕТ")</f>
        <v>ДА</v>
      </c>
      <c r="T56" s="17" t="str">
        <f>IF('Решаемость 3 кл. р.я.'!T56&lt;'Необъективность 3 кл. р.я.'!T$63,"ДА","НЕТ")</f>
        <v>ДА</v>
      </c>
      <c r="U56" s="17" t="str">
        <f>IF('Решаемость 3 кл. р.я.'!U56&lt;'Необъективность 3 кл. р.я.'!U$63,"ДА","НЕТ")</f>
        <v>ДА</v>
      </c>
      <c r="V56" s="17" t="str">
        <f>IF('Решаемость 3 кл. р.я.'!V56&lt;'Необъективность 3 кл. р.я.'!V$63,"ДА","НЕТ")</f>
        <v>НЕТ</v>
      </c>
      <c r="W56" s="17" t="str">
        <f>IF('Решаемость 3 кл. р.я.'!W56&lt;'Необъективность 3 кл. р.я.'!W$63,"ДА","НЕТ")</f>
        <v>ДА</v>
      </c>
      <c r="X56" s="17" t="str">
        <f>IF('Решаемость 3 кл. р.я.'!X56&lt;'Необъективность 3 кл. р.я.'!X$63,"ДА","НЕТ")</f>
        <v>ДА</v>
      </c>
      <c r="Y56" s="17" t="str">
        <f>IF('Решаемость 3 кл. р.я.'!Y56&lt;'Необъективность 3 кл. р.я.'!Y$63,"ДА","НЕТ")</f>
        <v>ДА</v>
      </c>
      <c r="Z56" s="17">
        <f>'Результаты 3 кл. р.я.'!Z56/'Результаты 3 кл. р.я.'!$B56</f>
        <v>0.15555555555555556</v>
      </c>
      <c r="AA56" s="17">
        <f>'Результаты 3 кл. р.я.'!AA56/'Результаты 3 кл. р.я.'!$B56</f>
        <v>0.35555555555555557</v>
      </c>
      <c r="AB56" s="17">
        <f>'Результаты 3 кл. р.я.'!AB56/'Результаты 3 кл. р.я.'!$B56</f>
        <v>0.4</v>
      </c>
      <c r="AC56" s="17">
        <f>'Результаты 3 кл. р.я.'!AC56/'Результаты 3 кл. р.я.'!$B56</f>
        <v>8.8888888888888892E-2</v>
      </c>
    </row>
    <row r="57" spans="1:29" ht="15.75">
      <c r="A57" s="1">
        <v>95</v>
      </c>
      <c r="B57" s="16">
        <v>107</v>
      </c>
      <c r="C57" s="17" t="str">
        <f>IF('Решаемость 3 кл. р.я.'!C57&lt;'Необъективность 3 кл. р.я.'!C$63,"ДА","НЕТ")</f>
        <v>ДА</v>
      </c>
      <c r="D57" s="17" t="str">
        <f>IF('Решаемость 3 кл. р.я.'!D57&lt;'Необъективность 3 кл. р.я.'!D$63,"ДА","НЕТ")</f>
        <v>ДА</v>
      </c>
      <c r="E57" s="17" t="str">
        <f>IF('Решаемость 3 кл. р.я.'!E57&lt;'Необъективность 3 кл. р.я.'!E$63,"ДА","НЕТ")</f>
        <v>ДА</v>
      </c>
      <c r="F57" s="17" t="str">
        <f>IF('Решаемость 3 кл. р.я.'!F57&lt;'Необъективность 3 кл. р.я.'!F$63,"ДА","НЕТ")</f>
        <v>ДА</v>
      </c>
      <c r="G57" s="17" t="str">
        <f>IF('Решаемость 3 кл. р.я.'!G57&lt;'Необъективность 3 кл. р.я.'!G$63,"ДА","НЕТ")</f>
        <v>ДА</v>
      </c>
      <c r="H57" s="17" t="str">
        <f>IF('Решаемость 3 кл. р.я.'!H57&lt;'Необъективность 3 кл. р.я.'!H$63,"ДА","НЕТ")</f>
        <v>ДА</v>
      </c>
      <c r="I57" s="17" t="str">
        <f>IF('Решаемость 3 кл. р.я.'!I57&lt;'Необъективность 3 кл. р.я.'!I$63,"ДА","НЕТ")</f>
        <v>ДА</v>
      </c>
      <c r="J57" s="17" t="str">
        <f>IF('Решаемость 3 кл. р.я.'!J57&lt;'Необъективность 3 кл. р.я.'!J$63,"ДА","НЕТ")</f>
        <v>ДА</v>
      </c>
      <c r="K57" s="17" t="str">
        <f>IF('Решаемость 3 кл. р.я.'!K57&lt;'Необъективность 3 кл. р.я.'!K$63,"ДА","НЕТ")</f>
        <v>ДА</v>
      </c>
      <c r="L57" s="17" t="str">
        <f>IF('Решаемость 3 кл. р.я.'!L57&lt;'Необъективность 3 кл. р.я.'!L$63,"ДА","НЕТ")</f>
        <v>ДА</v>
      </c>
      <c r="M57" s="17" t="str">
        <f>IF('Решаемость 3 кл. р.я.'!M57&lt;'Необъективность 3 кл. р.я.'!M$63,"ДА","НЕТ")</f>
        <v>ДА</v>
      </c>
      <c r="N57" s="17" t="str">
        <f>IF('Решаемость 3 кл. р.я.'!N57&lt;'Необъективность 3 кл. р.я.'!N$63,"ДА","НЕТ")</f>
        <v>ДА</v>
      </c>
      <c r="O57" s="17" t="str">
        <f>IF('Решаемость 3 кл. р.я.'!O57&lt;'Необъективность 3 кл. р.я.'!O$63,"ДА","НЕТ")</f>
        <v>ДА</v>
      </c>
      <c r="P57" s="17" t="str">
        <f>IF('Решаемость 3 кл. р.я.'!P57&lt;'Необъективность 3 кл. р.я.'!P$63,"ДА","НЕТ")</f>
        <v>ДА</v>
      </c>
      <c r="Q57" s="17" t="str">
        <f>IF('Решаемость 3 кл. р.я.'!Q57&lt;'Необъективность 3 кл. р.я.'!Q$63,"ДА","НЕТ")</f>
        <v>ДА</v>
      </c>
      <c r="R57" s="17" t="str">
        <f>IF('Решаемость 3 кл. р.я.'!R57&lt;'Необъективность 3 кл. р.я.'!R$63,"ДА","НЕТ")</f>
        <v>ДА</v>
      </c>
      <c r="S57" s="17" t="str">
        <f>IF('Решаемость 3 кл. р.я.'!S57&lt;'Необъективность 3 кл. р.я.'!S$63,"ДА","НЕТ")</f>
        <v>ДА</v>
      </c>
      <c r="T57" s="17" t="str">
        <f>IF('Решаемость 3 кл. р.я.'!T57&lt;'Необъективность 3 кл. р.я.'!T$63,"ДА","НЕТ")</f>
        <v>ДА</v>
      </c>
      <c r="U57" s="17" t="str">
        <f>IF('Решаемость 3 кл. р.я.'!U57&lt;'Необъективность 3 кл. р.я.'!U$63,"ДА","НЕТ")</f>
        <v>ДА</v>
      </c>
      <c r="V57" s="17" t="str">
        <f>IF('Решаемость 3 кл. р.я.'!V57&lt;'Необъективность 3 кл. р.я.'!V$63,"ДА","НЕТ")</f>
        <v>ДА</v>
      </c>
      <c r="W57" s="17" t="str">
        <f>IF('Решаемость 3 кл. р.я.'!W57&lt;'Необъективность 3 кл. р.я.'!W$63,"ДА","НЕТ")</f>
        <v>ДА</v>
      </c>
      <c r="X57" s="17" t="str">
        <f>IF('Решаемость 3 кл. р.я.'!X57&lt;'Необъективность 3 кл. р.я.'!X$63,"ДА","НЕТ")</f>
        <v>ДА</v>
      </c>
      <c r="Y57" s="17" t="str">
        <f>IF('Решаемость 3 кл. р.я.'!Y57&lt;'Необъективность 3 кл. р.я.'!Y$63,"ДА","НЕТ")</f>
        <v>ДА</v>
      </c>
      <c r="Z57" s="17">
        <f>'Результаты 3 кл. р.я.'!Z57/'Результаты 3 кл. р.я.'!$B57</f>
        <v>0.10280373831775701</v>
      </c>
      <c r="AA57" s="17">
        <f>'Результаты 3 кл. р.я.'!AA57/'Результаты 3 кл. р.я.'!$B57</f>
        <v>0.29906542056074764</v>
      </c>
      <c r="AB57" s="17">
        <f>'Результаты 3 кл. р.я.'!AB57/'Результаты 3 кл. р.я.'!$B57</f>
        <v>0.42990654205607476</v>
      </c>
      <c r="AC57" s="17">
        <f>'Результаты 3 кл. р.я.'!AC57/'Результаты 3 кл. р.я.'!$B57</f>
        <v>0.16822429906542055</v>
      </c>
    </row>
    <row r="58" spans="1:29" ht="15.75">
      <c r="A58" s="1">
        <v>100</v>
      </c>
      <c r="B58" s="16">
        <v>186</v>
      </c>
      <c r="C58" s="17" t="str">
        <f>IF('Решаемость 3 кл. р.я.'!C58&lt;'Необъективность 3 кл. р.я.'!C$63,"ДА","НЕТ")</f>
        <v>НЕТ</v>
      </c>
      <c r="D58" s="17" t="str">
        <f>IF('Решаемость 3 кл. р.я.'!D58&lt;'Необъективность 3 кл. р.я.'!D$63,"ДА","НЕТ")</f>
        <v>ДА</v>
      </c>
      <c r="E58" s="17" t="str">
        <f>IF('Решаемость 3 кл. р.я.'!E58&lt;'Необъективность 3 кл. р.я.'!E$63,"ДА","НЕТ")</f>
        <v>НЕТ</v>
      </c>
      <c r="F58" s="17" t="str">
        <f>IF('Решаемость 3 кл. р.я.'!F58&lt;'Необъективность 3 кл. р.я.'!F$63,"ДА","НЕТ")</f>
        <v>НЕТ</v>
      </c>
      <c r="G58" s="17" t="str">
        <f>IF('Решаемость 3 кл. р.я.'!G58&lt;'Необъективность 3 кл. р.я.'!G$63,"ДА","НЕТ")</f>
        <v>ДА</v>
      </c>
      <c r="H58" s="17" t="str">
        <f>IF('Решаемость 3 кл. р.я.'!H58&lt;'Необъективность 3 кл. р.я.'!H$63,"ДА","НЕТ")</f>
        <v>ДА</v>
      </c>
      <c r="I58" s="17" t="str">
        <f>IF('Решаемость 3 кл. р.я.'!I58&lt;'Необъективность 3 кл. р.я.'!I$63,"ДА","НЕТ")</f>
        <v>ДА</v>
      </c>
      <c r="J58" s="17" t="str">
        <f>IF('Решаемость 3 кл. р.я.'!J58&lt;'Необъективность 3 кл. р.я.'!J$63,"ДА","НЕТ")</f>
        <v>ДА</v>
      </c>
      <c r="K58" s="17" t="str">
        <f>IF('Решаемость 3 кл. р.я.'!K58&lt;'Необъективность 3 кл. р.я.'!K$63,"ДА","НЕТ")</f>
        <v>ДА</v>
      </c>
      <c r="L58" s="17" t="str">
        <f>IF('Решаемость 3 кл. р.я.'!L58&lt;'Необъективность 3 кл. р.я.'!L$63,"ДА","НЕТ")</f>
        <v>ДА</v>
      </c>
      <c r="M58" s="17" t="str">
        <f>IF('Решаемость 3 кл. р.я.'!M58&lt;'Необъективность 3 кл. р.я.'!M$63,"ДА","НЕТ")</f>
        <v>НЕТ</v>
      </c>
      <c r="N58" s="17" t="str">
        <f>IF('Решаемость 3 кл. р.я.'!N58&lt;'Необъективность 3 кл. р.я.'!N$63,"ДА","НЕТ")</f>
        <v>ДА</v>
      </c>
      <c r="O58" s="17" t="str">
        <f>IF('Решаемость 3 кл. р.я.'!O58&lt;'Необъективность 3 кл. р.я.'!O$63,"ДА","НЕТ")</f>
        <v>ДА</v>
      </c>
      <c r="P58" s="17" t="str">
        <f>IF('Решаемость 3 кл. р.я.'!P58&lt;'Необъективность 3 кл. р.я.'!P$63,"ДА","НЕТ")</f>
        <v>ДА</v>
      </c>
      <c r="Q58" s="17" t="str">
        <f>IF('Решаемость 3 кл. р.я.'!Q58&lt;'Необъективность 3 кл. р.я.'!Q$63,"ДА","НЕТ")</f>
        <v>ДА</v>
      </c>
      <c r="R58" s="17" t="str">
        <f>IF('Решаемость 3 кл. р.я.'!R58&lt;'Необъективность 3 кл. р.я.'!R$63,"ДА","НЕТ")</f>
        <v>ДА</v>
      </c>
      <c r="S58" s="17" t="str">
        <f>IF('Решаемость 3 кл. р.я.'!S58&lt;'Необъективность 3 кл. р.я.'!S$63,"ДА","НЕТ")</f>
        <v>ДА</v>
      </c>
      <c r="T58" s="17" t="str">
        <f>IF('Решаемость 3 кл. р.я.'!T58&lt;'Необъективность 3 кл. р.я.'!T$63,"ДА","НЕТ")</f>
        <v>ДА</v>
      </c>
      <c r="U58" s="17" t="str">
        <f>IF('Решаемость 3 кл. р.я.'!U58&lt;'Необъективность 3 кл. р.я.'!U$63,"ДА","НЕТ")</f>
        <v>ДА</v>
      </c>
      <c r="V58" s="17" t="str">
        <f>IF('Решаемость 3 кл. р.я.'!V58&lt;'Необъективность 3 кл. р.я.'!V$63,"ДА","НЕТ")</f>
        <v>НЕТ</v>
      </c>
      <c r="W58" s="17" t="str">
        <f>IF('Решаемость 3 кл. р.я.'!W58&lt;'Необъективность 3 кл. р.я.'!W$63,"ДА","НЕТ")</f>
        <v>ДА</v>
      </c>
      <c r="X58" s="17" t="str">
        <f>IF('Решаемость 3 кл. р.я.'!X58&lt;'Необъективность 3 кл. р.я.'!X$63,"ДА","НЕТ")</f>
        <v>НЕТ</v>
      </c>
      <c r="Y58" s="17" t="str">
        <f>IF('Решаемость 3 кл. р.я.'!Y58&lt;'Необъективность 3 кл. р.я.'!Y$63,"ДА","НЕТ")</f>
        <v>ДА</v>
      </c>
      <c r="Z58" s="17">
        <f>'Результаты 3 кл. р.я.'!Z58/'Результаты 3 кл. р.я.'!$B58</f>
        <v>2.1505376344086023E-2</v>
      </c>
      <c r="AA58" s="17">
        <f>'Результаты 3 кл. р.я.'!AA58/'Результаты 3 кл. р.я.'!$B58</f>
        <v>0.26881720430107525</v>
      </c>
      <c r="AB58" s="17">
        <f>'Результаты 3 кл. р.я.'!AB58/'Результаты 3 кл. р.я.'!$B58</f>
        <v>0.56451612903225812</v>
      </c>
      <c r="AC58" s="17">
        <f>'Результаты 3 кл. р.я.'!AC58/'Результаты 3 кл. р.я.'!$B58</f>
        <v>0.14516129032258066</v>
      </c>
    </row>
    <row r="59" spans="1:29" ht="15.75">
      <c r="A59" s="1">
        <v>138</v>
      </c>
      <c r="B59" s="16">
        <v>21</v>
      </c>
      <c r="C59" s="17" t="str">
        <f>IF('Решаемость 3 кл. р.я.'!C59&lt;'Необъективность 3 кл. р.я.'!C$63,"ДА","НЕТ")</f>
        <v>ДА</v>
      </c>
      <c r="D59" s="17" t="str">
        <f>IF('Решаемость 3 кл. р.я.'!D59&lt;'Необъективность 3 кл. р.я.'!D$63,"ДА","НЕТ")</f>
        <v>ДА</v>
      </c>
      <c r="E59" s="17" t="str">
        <f>IF('Решаемость 3 кл. р.я.'!E59&lt;'Необъективность 3 кл. р.я.'!E$63,"ДА","НЕТ")</f>
        <v>ДА</v>
      </c>
      <c r="F59" s="17" t="str">
        <f>IF('Решаемость 3 кл. р.я.'!F59&lt;'Необъективность 3 кл. р.я.'!F$63,"ДА","НЕТ")</f>
        <v>ДА</v>
      </c>
      <c r="G59" s="17" t="str">
        <f>IF('Решаемость 3 кл. р.я.'!G59&lt;'Необъективность 3 кл. р.я.'!G$63,"ДА","НЕТ")</f>
        <v>ДА</v>
      </c>
      <c r="H59" s="17" t="str">
        <f>IF('Решаемость 3 кл. р.я.'!H59&lt;'Необъективность 3 кл. р.я.'!H$63,"ДА","НЕТ")</f>
        <v>ДА</v>
      </c>
      <c r="I59" s="17" t="str">
        <f>IF('Решаемость 3 кл. р.я.'!I59&lt;'Необъективность 3 кл. р.я.'!I$63,"ДА","НЕТ")</f>
        <v>ДА</v>
      </c>
      <c r="J59" s="17" t="str">
        <f>IF('Решаемость 3 кл. р.я.'!J59&lt;'Необъективность 3 кл. р.я.'!J$63,"ДА","НЕТ")</f>
        <v>ДА</v>
      </c>
      <c r="K59" s="17" t="str">
        <f>IF('Решаемость 3 кл. р.я.'!K59&lt;'Необъективность 3 кл. р.я.'!K$63,"ДА","НЕТ")</f>
        <v>ДА</v>
      </c>
      <c r="L59" s="17" t="str">
        <f>IF('Решаемость 3 кл. р.я.'!L59&lt;'Необъективность 3 кл. р.я.'!L$63,"ДА","НЕТ")</f>
        <v>ДА</v>
      </c>
      <c r="M59" s="17" t="str">
        <f>IF('Решаемость 3 кл. р.я.'!M59&lt;'Необъективность 3 кл. р.я.'!M$63,"ДА","НЕТ")</f>
        <v>ДА</v>
      </c>
      <c r="N59" s="17" t="str">
        <f>IF('Решаемость 3 кл. р.я.'!N59&lt;'Необъективность 3 кл. р.я.'!N$63,"ДА","НЕТ")</f>
        <v>ДА</v>
      </c>
      <c r="O59" s="17" t="str">
        <f>IF('Решаемость 3 кл. р.я.'!O59&lt;'Необъективность 3 кл. р.я.'!O$63,"ДА","НЕТ")</f>
        <v>ДА</v>
      </c>
      <c r="P59" s="17" t="str">
        <f>IF('Решаемость 3 кл. р.я.'!P59&lt;'Необъективность 3 кл. р.я.'!P$63,"ДА","НЕТ")</f>
        <v>ДА</v>
      </c>
      <c r="Q59" s="17" t="str">
        <f>IF('Решаемость 3 кл. р.я.'!Q59&lt;'Необъективность 3 кл. р.я.'!Q$63,"ДА","НЕТ")</f>
        <v>ДА</v>
      </c>
      <c r="R59" s="17" t="str">
        <f>IF('Решаемость 3 кл. р.я.'!R59&lt;'Необъективность 3 кл. р.я.'!R$63,"ДА","НЕТ")</f>
        <v>ДА</v>
      </c>
      <c r="S59" s="17" t="str">
        <f>IF('Решаемость 3 кл. р.я.'!S59&lt;'Необъективность 3 кл. р.я.'!S$63,"ДА","НЕТ")</f>
        <v>ДА</v>
      </c>
      <c r="T59" s="17" t="str">
        <f>IF('Решаемость 3 кл. р.я.'!T59&lt;'Необъективность 3 кл. р.я.'!T$63,"ДА","НЕТ")</f>
        <v>ДА</v>
      </c>
      <c r="U59" s="17" t="str">
        <f>IF('Решаемость 3 кл. р.я.'!U59&lt;'Необъективность 3 кл. р.я.'!U$63,"ДА","НЕТ")</f>
        <v>ДА</v>
      </c>
      <c r="V59" s="17" t="str">
        <f>IF('Решаемость 3 кл. р.я.'!V59&lt;'Необъективность 3 кл. р.я.'!V$63,"ДА","НЕТ")</f>
        <v>ДА</v>
      </c>
      <c r="W59" s="17" t="str">
        <f>IF('Решаемость 3 кл. р.я.'!W59&lt;'Необъективность 3 кл. р.я.'!W$63,"ДА","НЕТ")</f>
        <v>ДА</v>
      </c>
      <c r="X59" s="17" t="str">
        <f>IF('Решаемость 3 кл. р.я.'!X59&lt;'Необъективность 3 кл. р.я.'!X$63,"ДА","НЕТ")</f>
        <v>ДА</v>
      </c>
      <c r="Y59" s="17" t="str">
        <f>IF('Решаемость 3 кл. р.я.'!Y59&lt;'Необъективность 3 кл. р.я.'!Y$63,"ДА","НЕТ")</f>
        <v>ДА</v>
      </c>
      <c r="Z59" s="17">
        <f>'Результаты 3 кл. р.я.'!Z59/'Результаты 3 кл. р.я.'!$B59</f>
        <v>0.2857142857142857</v>
      </c>
      <c r="AA59" s="17">
        <f>'Результаты 3 кл. р.я.'!AA59/'Результаты 3 кл. р.я.'!$B59</f>
        <v>0.33333333333333331</v>
      </c>
      <c r="AB59" s="17">
        <f>'Результаты 3 кл. р.я.'!AB59/'Результаты 3 кл. р.я.'!$B59</f>
        <v>0.33333333333333331</v>
      </c>
      <c r="AC59" s="17">
        <f>'Результаты 3 кл. р.я.'!AC59/'Результаты 3 кл. р.я.'!$B59</f>
        <v>4.7619047619047616E-2</v>
      </c>
    </row>
    <row r="60" spans="1:29" ht="15.75">
      <c r="A60" s="1">
        <v>144</v>
      </c>
      <c r="B60" s="16">
        <v>35</v>
      </c>
      <c r="C60" s="17" t="str">
        <f>IF('Решаемость 3 кл. р.я.'!C60&lt;'Необъективность 3 кл. р.я.'!C$63,"ДА","НЕТ")</f>
        <v>ДА</v>
      </c>
      <c r="D60" s="17" t="str">
        <f>IF('Решаемость 3 кл. р.я.'!D60&lt;'Необъективность 3 кл. р.я.'!D$63,"ДА","НЕТ")</f>
        <v>ДА</v>
      </c>
      <c r="E60" s="17" t="str">
        <f>IF('Решаемость 3 кл. р.я.'!E60&lt;'Необъективность 3 кл. р.я.'!E$63,"ДА","НЕТ")</f>
        <v>ДА</v>
      </c>
      <c r="F60" s="17" t="str">
        <f>IF('Решаемость 3 кл. р.я.'!F60&lt;'Необъективность 3 кл. р.я.'!F$63,"ДА","НЕТ")</f>
        <v>ДА</v>
      </c>
      <c r="G60" s="17" t="str">
        <f>IF('Решаемость 3 кл. р.я.'!G60&lt;'Необъективность 3 кл. р.я.'!G$63,"ДА","НЕТ")</f>
        <v>ДА</v>
      </c>
      <c r="H60" s="17" t="str">
        <f>IF('Решаемость 3 кл. р.я.'!H60&lt;'Необъективность 3 кл. р.я.'!H$63,"ДА","НЕТ")</f>
        <v>ДА</v>
      </c>
      <c r="I60" s="17" t="str">
        <f>IF('Решаемость 3 кл. р.я.'!I60&lt;'Необъективность 3 кл. р.я.'!I$63,"ДА","НЕТ")</f>
        <v>НЕТ</v>
      </c>
      <c r="J60" s="17" t="str">
        <f>IF('Решаемость 3 кл. р.я.'!J60&lt;'Необъективность 3 кл. р.я.'!J$63,"ДА","НЕТ")</f>
        <v>НЕТ</v>
      </c>
      <c r="K60" s="17" t="str">
        <f>IF('Решаемость 3 кл. р.я.'!K60&lt;'Необъективность 3 кл. р.я.'!K$63,"ДА","НЕТ")</f>
        <v>ДА</v>
      </c>
      <c r="L60" s="17" t="str">
        <f>IF('Решаемость 3 кл. р.я.'!L60&lt;'Необъективность 3 кл. р.я.'!L$63,"ДА","НЕТ")</f>
        <v>ДА</v>
      </c>
      <c r="M60" s="17" t="str">
        <f>IF('Решаемость 3 кл. р.я.'!M60&lt;'Необъективность 3 кл. р.я.'!M$63,"ДА","НЕТ")</f>
        <v>ДА</v>
      </c>
      <c r="N60" s="17" t="str">
        <f>IF('Решаемость 3 кл. р.я.'!N60&lt;'Необъективность 3 кл. р.я.'!N$63,"ДА","НЕТ")</f>
        <v>ДА</v>
      </c>
      <c r="O60" s="17" t="str">
        <f>IF('Решаемость 3 кл. р.я.'!O60&lt;'Необъективность 3 кл. р.я.'!O$63,"ДА","НЕТ")</f>
        <v>ДА</v>
      </c>
      <c r="P60" s="17" t="str">
        <f>IF('Решаемость 3 кл. р.я.'!P60&lt;'Необъективность 3 кл. р.я.'!P$63,"ДА","НЕТ")</f>
        <v>ДА</v>
      </c>
      <c r="Q60" s="17" t="str">
        <f>IF('Решаемость 3 кл. р.я.'!Q60&lt;'Необъективность 3 кл. р.я.'!Q$63,"ДА","НЕТ")</f>
        <v>ДА</v>
      </c>
      <c r="R60" s="17" t="str">
        <f>IF('Решаемость 3 кл. р.я.'!R60&lt;'Необъективность 3 кл. р.я.'!R$63,"ДА","НЕТ")</f>
        <v>ДА</v>
      </c>
      <c r="S60" s="17" t="str">
        <f>IF('Решаемость 3 кл. р.я.'!S60&lt;'Необъективность 3 кл. р.я.'!S$63,"ДА","НЕТ")</f>
        <v>ДА</v>
      </c>
      <c r="T60" s="17" t="str">
        <f>IF('Решаемость 3 кл. р.я.'!T60&lt;'Необъективность 3 кл. р.я.'!T$63,"ДА","НЕТ")</f>
        <v>ДА</v>
      </c>
      <c r="U60" s="17" t="str">
        <f>IF('Решаемость 3 кл. р.я.'!U60&lt;'Необъективность 3 кл. р.я.'!U$63,"ДА","НЕТ")</f>
        <v>ДА</v>
      </c>
      <c r="V60" s="17" t="str">
        <f>IF('Решаемость 3 кл. р.я.'!V60&lt;'Необъективность 3 кл. р.я.'!V$63,"ДА","НЕТ")</f>
        <v>ДА</v>
      </c>
      <c r="W60" s="17" t="str">
        <f>IF('Решаемость 3 кл. р.я.'!W60&lt;'Необъективность 3 кл. р.я.'!W$63,"ДА","НЕТ")</f>
        <v>ДА</v>
      </c>
      <c r="X60" s="17" t="str">
        <f>IF('Решаемость 3 кл. р.я.'!X60&lt;'Необъективность 3 кл. р.я.'!X$63,"ДА","НЕТ")</f>
        <v>ДА</v>
      </c>
      <c r="Y60" s="17" t="str">
        <f>IF('Решаемость 3 кл. р.я.'!Y60&lt;'Необъективность 3 кл. р.я.'!Y$63,"ДА","НЕТ")</f>
        <v>ДА</v>
      </c>
      <c r="Z60" s="17">
        <f>'Результаты 3 кл. р.я.'!Z60/'Результаты 3 кл. р.я.'!$B60</f>
        <v>0.14285714285714285</v>
      </c>
      <c r="AA60" s="17">
        <f>'Результаты 3 кл. р.я.'!AA60/'Результаты 3 кл. р.я.'!$B60</f>
        <v>0.45714285714285713</v>
      </c>
      <c r="AB60" s="17">
        <f>'Результаты 3 кл. р.я.'!AB60/'Результаты 3 кл. р.я.'!$B60</f>
        <v>0.37142857142857144</v>
      </c>
      <c r="AC60" s="17">
        <f>'Результаты 3 кл. р.я.'!AC60/'Результаты 3 кл. р.я.'!$B60</f>
        <v>2.8571428571428571E-2</v>
      </c>
    </row>
    <row r="61" spans="1:29" ht="37.5">
      <c r="A61" s="2" t="s">
        <v>15</v>
      </c>
      <c r="B61" s="2">
        <f>'Результаты 3 кл. р.я.'!B61</f>
        <v>3742</v>
      </c>
      <c r="C61" s="18">
        <f>'Результаты 3 кл. р.я.'!C61/'Результаты 3 кл. р.я.'!$B61/4</f>
        <v>0.62994388027792625</v>
      </c>
      <c r="D61" s="18">
        <f>'Результаты 3 кл. р.я.'!D61/'Результаты 3 кл. р.я.'!$B61/2</f>
        <v>0.91662212720470337</v>
      </c>
      <c r="E61" s="18">
        <f>'Результаты 3 кл. р.я.'!E61/'Результаты 3 кл. р.я.'!$B61</f>
        <v>0.76242650988776051</v>
      </c>
      <c r="F61" s="18">
        <f>'Результаты 3 кл. р.я.'!F61/'Результаты 3 кл. р.я.'!$B61</f>
        <v>0.706574024585783</v>
      </c>
      <c r="G61" s="18">
        <f>'Результаты 3 кл. р.я.'!G61/'Результаты 3 кл. р.я.'!$B61</f>
        <v>0.532870122928915</v>
      </c>
      <c r="H61" s="18">
        <f>'Результаты 3 кл. р.я.'!H61/'Результаты 3 кл. р.я.'!$B61</f>
        <v>0.66167824692677712</v>
      </c>
      <c r="I61" s="18">
        <f>'Результаты 3 кл. р.я.'!I61/'Результаты 3 кл. р.я.'!$B61</f>
        <v>0.54730090860502401</v>
      </c>
      <c r="J61" s="18">
        <f>'Результаты 3 кл. р.я.'!J61/'Результаты 3 кл. р.я.'!$B61</f>
        <v>0.68920363442009624</v>
      </c>
      <c r="K61" s="18">
        <f>'Результаты 3 кл. р.я.'!K61/'Результаты 3 кл. р.я.'!$B61/2</f>
        <v>0.63856226616782474</v>
      </c>
      <c r="L61" s="18">
        <f>'Результаты 3 кл. р.я.'!L61/'Результаты 3 кл. р.я.'!$B61</f>
        <v>0.74906467129877075</v>
      </c>
      <c r="M61" s="18">
        <f>'Результаты 3 кл. р.я.'!M61/'Результаты 3 кл. р.я.'!$B61</f>
        <v>0.45697487974345269</v>
      </c>
      <c r="N61" s="18">
        <f>'Результаты 3 кл. р.я.'!N61/'Результаты 3 кл. р.я.'!$B61</f>
        <v>0.705237840726884</v>
      </c>
      <c r="O61" s="18">
        <f>'Результаты 3 кл. р.я.'!O61/'Результаты 3 кл. р.я.'!$B61</f>
        <v>0.79583110636023513</v>
      </c>
      <c r="P61" s="18">
        <f>'Результаты 3 кл. р.я.'!P61/'Результаты 3 кл. р.я.'!$B61</f>
        <v>0.73997862105825762</v>
      </c>
      <c r="Q61" s="18">
        <f>'Результаты 3 кл. р.я.'!Q61/'Результаты 3 кл. р.я.'!$B61</f>
        <v>0.62052378407268838</v>
      </c>
      <c r="R61" s="18">
        <f>'Результаты 3 кл. р.я.'!R61/'Результаты 3 кл. р.я.'!$B61</f>
        <v>0.61437733832175312</v>
      </c>
      <c r="S61" s="18">
        <f>'Результаты 3 кл. р.я.'!S61/'Результаты 3 кл. р.я.'!$B61</f>
        <v>0.88829502939604488</v>
      </c>
      <c r="T61" s="18">
        <f>'Результаты 3 кл. р.я.'!T61/'Результаты 3 кл. р.я.'!$B61</f>
        <v>0.83297701763762688</v>
      </c>
      <c r="U61" s="18">
        <f>'Результаты 3 кл. р.я.'!U61/'Результаты 3 кл. р.я.'!$B61/2</f>
        <v>0.67650988776055587</v>
      </c>
      <c r="V61" s="18">
        <f>'Результаты 3 кл. р.я.'!V61/'Результаты 3 кл. р.я.'!$B61/2</f>
        <v>0.65072153928380549</v>
      </c>
      <c r="W61" s="18">
        <f>'Результаты 3 кл. р.я.'!W61/'Результаты 3 кл. р.я.'!$B61</f>
        <v>0.73516835916622125</v>
      </c>
      <c r="X61" s="18">
        <f>'Результаты 3 кл. р.я.'!X61/'Результаты 3 кл. р.я.'!$B61</f>
        <v>0.5796365579903795</v>
      </c>
      <c r="Y61" s="18">
        <f>'Результаты 3 кл. р.я.'!Y61/'Результаты 3 кл. р.я.'!$B61/2</f>
        <v>0.63522180652057725</v>
      </c>
      <c r="Z61" s="10">
        <f>'Результаты 3 кл. р.я.'!Z61/'Результаты 3 кл. р.я.'!$B61</f>
        <v>0.12560128273650453</v>
      </c>
      <c r="AA61" s="11">
        <f>'Результаты 3 кл. р.я.'!AA61/'Результаты 3 кл. р.я.'!$B61</f>
        <v>0.38428647781934794</v>
      </c>
      <c r="AB61" s="13">
        <f>'Результаты 3 кл. р.я.'!AB61/'Результаты 3 кл. р.я.'!$B61</f>
        <v>0.37787279529663281</v>
      </c>
      <c r="AC61" s="12">
        <f>'Результаты 3 кл. р.я.'!AC61/'Результаты 3 кл. р.я.'!$B61</f>
        <v>0.11010154997327633</v>
      </c>
    </row>
    <row r="62" spans="1:29" ht="18.75">
      <c r="A62" s="19" t="s">
        <v>16</v>
      </c>
      <c r="B62" s="20"/>
      <c r="C62" s="7">
        <f>STDEV('Решаемость 3 кл. р.я.'!C2:C60)</f>
        <v>0.1188493200084826</v>
      </c>
      <c r="D62" s="7">
        <f>STDEV('Решаемость 3 кл. р.я.'!D2:D60)</f>
        <v>9.6580607699876253E-2</v>
      </c>
      <c r="E62" s="7">
        <f>STDEV('Решаемость 3 кл. р.я.'!E2:E60)</f>
        <v>9.7894440236940841E-2</v>
      </c>
      <c r="F62" s="7">
        <f>STDEV('Решаемость 3 кл. р.я.'!F2:F60)</f>
        <v>0.16601659479470854</v>
      </c>
      <c r="G62" s="7">
        <f>STDEV('Решаемость 3 кл. р.я.'!G2:G60)</f>
        <v>0.1935509097787414</v>
      </c>
      <c r="H62" s="7">
        <f>STDEV('Решаемость 3 кл. р.я.'!H2:H60)</f>
        <v>0.12537303211001261</v>
      </c>
      <c r="I62" s="7">
        <f>STDEV('Решаемость 3 кл. р.я.'!I2:I60)</f>
        <v>0.1657276195306279</v>
      </c>
      <c r="J62" s="7">
        <f>STDEV('Решаемость 3 кл. р.я.'!J2:J60)</f>
        <v>0.18437410466674284</v>
      </c>
      <c r="K62" s="7">
        <f>STDEV('Решаемость 3 кл. р.я.'!K2:K60)</f>
        <v>0.17149996618107932</v>
      </c>
      <c r="L62" s="7">
        <f>STDEV('Решаемость 3 кл. р.я.'!L2:L60)</f>
        <v>0.13027804145974842</v>
      </c>
      <c r="M62" s="7">
        <f>STDEV('Решаемость 3 кл. р.я.'!M2:M60)</f>
        <v>0.155982390446085</v>
      </c>
      <c r="N62" s="7">
        <f>STDEV('Решаемость 3 кл. р.я.'!N2:N60)</f>
        <v>0.14098509715892921</v>
      </c>
      <c r="O62" s="7">
        <f>STDEV('Решаемость 3 кл. р.я.'!O2:O60)</f>
        <v>0.1139431242968135</v>
      </c>
      <c r="P62" s="7">
        <f>STDEV('Решаемость 3 кл. р.я.'!P2:P60)</f>
        <v>0.16149145884327171</v>
      </c>
      <c r="Q62" s="7">
        <f>STDEV('Решаемость 3 кл. р.я.'!Q2:Q60)</f>
        <v>0.15208583087944091</v>
      </c>
      <c r="R62" s="7">
        <f>STDEV('Решаемость 3 кл. р.я.'!R2:R60)</f>
        <v>0.16047987215414808</v>
      </c>
      <c r="S62" s="7">
        <f>STDEV('Решаемость 3 кл. р.я.'!S2:S60)</f>
        <v>9.7141917233322966E-2</v>
      </c>
      <c r="T62" s="7">
        <f>STDEV('Решаемость 3 кл. р.я.'!T2:T60)</f>
        <v>0.13566471329512042</v>
      </c>
      <c r="U62" s="7">
        <f>STDEV('Решаемость 3 кл. р.я.'!U2:U60)</f>
        <v>0.17090061259466952</v>
      </c>
      <c r="V62" s="7">
        <f>STDEV('Решаемость 3 кл. р.я.'!V2:V60)</f>
        <v>0.1338793257097462</v>
      </c>
      <c r="W62" s="7">
        <f>STDEV('Решаемость 3 кл. р.я.'!W2:W60)</f>
        <v>0.16521050044251595</v>
      </c>
      <c r="X62" s="7">
        <f>STDEV('Решаемость 3 кл. р.я.'!X2:X60)</f>
        <v>0.16719357658960407</v>
      </c>
      <c r="Y62" s="7">
        <f>STDEV('Решаемость 3 кл. р.я.'!Y2:Y60)</f>
        <v>0.15270314510874569</v>
      </c>
    </row>
    <row r="63" spans="1:29" ht="18.75">
      <c r="A63" s="21" t="s">
        <v>17</v>
      </c>
      <c r="B63" s="22"/>
      <c r="C63" s="8">
        <f>C61+C62</f>
        <v>0.74879320028640883</v>
      </c>
      <c r="D63" s="8">
        <f t="shared" ref="D63:Y63" si="0">D61+D62</f>
        <v>1.0132027349045796</v>
      </c>
      <c r="E63" s="8">
        <f t="shared" si="0"/>
        <v>0.86032095012470133</v>
      </c>
      <c r="F63" s="8">
        <f t="shared" si="0"/>
        <v>0.87259061938049154</v>
      </c>
      <c r="G63" s="8">
        <f t="shared" si="0"/>
        <v>0.72642103270765634</v>
      </c>
      <c r="H63" s="8">
        <f t="shared" si="0"/>
        <v>0.78705127903678973</v>
      </c>
      <c r="I63" s="8">
        <f t="shared" si="0"/>
        <v>0.71302852813565187</v>
      </c>
      <c r="J63" s="8">
        <f t="shared" si="0"/>
        <v>0.87357773908683911</v>
      </c>
      <c r="K63" s="8">
        <f t="shared" si="0"/>
        <v>0.81006223234890407</v>
      </c>
      <c r="L63" s="8">
        <f t="shared" si="0"/>
        <v>0.87934271275851916</v>
      </c>
      <c r="M63" s="8">
        <f t="shared" si="0"/>
        <v>0.61295727018953772</v>
      </c>
      <c r="N63" s="8">
        <f t="shared" si="0"/>
        <v>0.84622293788581326</v>
      </c>
      <c r="O63" s="8">
        <f t="shared" si="0"/>
        <v>0.90977423065704865</v>
      </c>
      <c r="P63" s="8">
        <f t="shared" si="0"/>
        <v>0.90147007990152939</v>
      </c>
      <c r="Q63" s="8">
        <f t="shared" si="0"/>
        <v>0.77260961495212932</v>
      </c>
      <c r="R63" s="8">
        <f t="shared" si="0"/>
        <v>0.77485721047590117</v>
      </c>
      <c r="S63" s="8">
        <f t="shared" si="0"/>
        <v>0.98543694662936787</v>
      </c>
      <c r="T63" s="8">
        <f t="shared" si="0"/>
        <v>0.9686417309327473</v>
      </c>
      <c r="U63" s="8">
        <f t="shared" si="0"/>
        <v>0.84741050035522536</v>
      </c>
      <c r="V63" s="8">
        <f t="shared" si="0"/>
        <v>0.78460086499355164</v>
      </c>
      <c r="W63" s="8">
        <f t="shared" si="0"/>
        <v>0.9003788596087372</v>
      </c>
      <c r="X63" s="8">
        <f t="shared" si="0"/>
        <v>0.7468301345799836</v>
      </c>
      <c r="Y63" s="8">
        <f t="shared" si="0"/>
        <v>0.78792495162932297</v>
      </c>
    </row>
    <row r="64" spans="1:29" ht="18.75">
      <c r="A64" s="21" t="s">
        <v>18</v>
      </c>
      <c r="B64" s="22"/>
      <c r="C64" s="8">
        <f>C61-C62</f>
        <v>0.51109456026944367</v>
      </c>
      <c r="D64" s="8">
        <f t="shared" ref="D64:Y64" si="1">D61-D62</f>
        <v>0.82004151950482718</v>
      </c>
      <c r="E64" s="8">
        <f t="shared" si="1"/>
        <v>0.66453206965081968</v>
      </c>
      <c r="F64" s="8">
        <f t="shared" si="1"/>
        <v>0.54055742979107446</v>
      </c>
      <c r="G64" s="8">
        <f t="shared" si="1"/>
        <v>0.3393192131501736</v>
      </c>
      <c r="H64" s="8">
        <f t="shared" si="1"/>
        <v>0.53630521481676452</v>
      </c>
      <c r="I64" s="8">
        <f t="shared" si="1"/>
        <v>0.38157328907439614</v>
      </c>
      <c r="J64" s="8">
        <f t="shared" si="1"/>
        <v>0.50482952975335338</v>
      </c>
      <c r="K64" s="8">
        <f t="shared" si="1"/>
        <v>0.46706229998674542</v>
      </c>
      <c r="L64" s="8">
        <f t="shared" si="1"/>
        <v>0.61878662983902233</v>
      </c>
      <c r="M64" s="8">
        <f t="shared" si="1"/>
        <v>0.30099248929736766</v>
      </c>
      <c r="N64" s="8">
        <f t="shared" si="1"/>
        <v>0.56425274356795474</v>
      </c>
      <c r="O64" s="8">
        <f t="shared" si="1"/>
        <v>0.6818879820634216</v>
      </c>
      <c r="P64" s="8">
        <f t="shared" si="1"/>
        <v>0.57848716221498586</v>
      </c>
      <c r="Q64" s="8">
        <f t="shared" si="1"/>
        <v>0.46843795319324744</v>
      </c>
      <c r="R64" s="8">
        <f t="shared" si="1"/>
        <v>0.45389746616760507</v>
      </c>
      <c r="S64" s="8">
        <f t="shared" si="1"/>
        <v>0.79115311216272188</v>
      </c>
      <c r="T64" s="8">
        <f t="shared" si="1"/>
        <v>0.69731230434250646</v>
      </c>
      <c r="U64" s="8">
        <f t="shared" si="1"/>
        <v>0.50560927516588638</v>
      </c>
      <c r="V64" s="8">
        <f t="shared" si="1"/>
        <v>0.51684221357405935</v>
      </c>
      <c r="W64" s="8">
        <f t="shared" si="1"/>
        <v>0.5699578587237053</v>
      </c>
      <c r="X64" s="8">
        <f t="shared" si="1"/>
        <v>0.4124429814007754</v>
      </c>
      <c r="Y64" s="8">
        <f t="shared" si="1"/>
        <v>0.48251866141183153</v>
      </c>
    </row>
  </sheetData>
  <dataConsolidate/>
  <mergeCells count="3">
    <mergeCell ref="A62:B62"/>
    <mergeCell ref="A63:B63"/>
    <mergeCell ref="A64:B64"/>
  </mergeCells>
  <conditionalFormatting sqref="C2:L61 D2:Y60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41"/>
  <sheetViews>
    <sheetView workbookViewId="0">
      <selection activeCell="D7" sqref="D7"/>
    </sheetView>
  </sheetViews>
  <sheetFormatPr defaultRowHeight="15"/>
  <cols>
    <col min="1" max="1" width="22.85546875" customWidth="1"/>
    <col min="2" max="2" width="11.7109375" customWidth="1"/>
    <col min="3" max="3" width="10.5703125" customWidth="1"/>
    <col min="4" max="4" width="11.42578125" customWidth="1"/>
    <col min="5" max="5" width="9.140625" customWidth="1"/>
    <col min="6" max="6" width="8.5703125" customWidth="1"/>
    <col min="7" max="7" width="9.85546875" customWidth="1"/>
    <col min="8" max="8" width="10" customWidth="1"/>
    <col min="9" max="9" width="10.140625" customWidth="1"/>
    <col min="10" max="10" width="8.140625" customWidth="1"/>
    <col min="11" max="11" width="9.140625" customWidth="1"/>
    <col min="12" max="12" width="10.42578125" customWidth="1"/>
    <col min="13" max="13" width="8.85546875" customWidth="1"/>
    <col min="14" max="14" width="9" customWidth="1"/>
    <col min="15" max="15" width="10.140625" customWidth="1"/>
    <col min="16" max="16" width="10.7109375" customWidth="1"/>
    <col min="17" max="17" width="9.5703125" customWidth="1"/>
    <col min="18" max="18" width="9.7109375" customWidth="1"/>
    <col min="19" max="19" width="9.42578125" customWidth="1"/>
    <col min="20" max="20" width="9.7109375" customWidth="1"/>
    <col min="21" max="21" width="8.140625" customWidth="1"/>
    <col min="22" max="22" width="8.7109375" customWidth="1"/>
    <col min="23" max="23" width="9.7109375" customWidth="1"/>
    <col min="26" max="26" width="13.42578125" customWidth="1"/>
  </cols>
  <sheetData>
    <row r="1" spans="1:26" ht="173.25">
      <c r="A1" s="1" t="s">
        <v>0</v>
      </c>
      <c r="B1" s="1" t="s">
        <v>1</v>
      </c>
      <c r="C1" s="1" t="s">
        <v>30</v>
      </c>
      <c r="D1" s="1" t="s">
        <v>31</v>
      </c>
      <c r="E1" s="1" t="s">
        <v>52</v>
      </c>
      <c r="F1" s="1" t="s">
        <v>53</v>
      </c>
      <c r="G1" s="1" t="s">
        <v>54</v>
      </c>
      <c r="H1" s="1" t="s">
        <v>55</v>
      </c>
      <c r="I1" s="1" t="s">
        <v>56</v>
      </c>
      <c r="J1" s="1" t="s">
        <v>57</v>
      </c>
      <c r="K1" s="1" t="s">
        <v>58</v>
      </c>
      <c r="L1" s="1" t="s">
        <v>60</v>
      </c>
      <c r="M1" s="1" t="s">
        <v>59</v>
      </c>
      <c r="N1" s="1" t="s">
        <v>61</v>
      </c>
      <c r="O1" s="1" t="s">
        <v>62</v>
      </c>
      <c r="P1" s="1" t="s">
        <v>32</v>
      </c>
      <c r="Q1" s="1" t="s">
        <v>63</v>
      </c>
      <c r="R1" s="1" t="s">
        <v>64</v>
      </c>
      <c r="S1" s="1" t="s">
        <v>33</v>
      </c>
      <c r="T1" s="1" t="s">
        <v>34</v>
      </c>
      <c r="U1" s="1" t="s">
        <v>65</v>
      </c>
      <c r="V1" s="1" t="s">
        <v>66</v>
      </c>
      <c r="W1" s="1" t="s">
        <v>67</v>
      </c>
      <c r="X1" s="1" t="s">
        <v>68</v>
      </c>
      <c r="Y1" s="1" t="s">
        <v>69</v>
      </c>
      <c r="Z1" s="1" t="s">
        <v>19</v>
      </c>
    </row>
    <row r="2" spans="1:26" ht="18.75">
      <c r="A2" s="1" t="s">
        <v>7</v>
      </c>
      <c r="B2" s="16">
        <v>86</v>
      </c>
      <c r="C2" s="17" t="str">
        <f>IF('Решаемость 3 кл. р.я.'!C3&gt;'Проблемные зоны 3 кл. р.я.'!C$64,"ДА","НЕТ")</f>
        <v>ДА</v>
      </c>
      <c r="D2" s="17" t="str">
        <f>IF('Решаемость 3 кл. р.я.'!D3&gt;'Проблемные зоны 3 кл. р.я.'!D$64,"ДА","НЕТ")</f>
        <v>ДА</v>
      </c>
      <c r="E2" s="17" t="str">
        <f>IF('Решаемость 3 кл. р.я.'!E3&gt;'Проблемные зоны 3 кл. р.я.'!E$64,"ДА","НЕТ")</f>
        <v>ДА</v>
      </c>
      <c r="F2" s="17" t="str">
        <f>IF('Решаемость 3 кл. р.я.'!F3&gt;'Проблемные зоны 3 кл. р.я.'!F$64,"ДА","НЕТ")</f>
        <v>ДА</v>
      </c>
      <c r="G2" s="17" t="str">
        <f>IF('Решаемость 3 кл. р.я.'!G3&gt;'Проблемные зоны 3 кл. р.я.'!G$64,"ДА","НЕТ")</f>
        <v>ДА</v>
      </c>
      <c r="H2" s="17" t="str">
        <f>IF('Решаемость 3 кл. р.я.'!H3&gt;'Проблемные зоны 3 кл. р.я.'!H$64,"ДА","НЕТ")</f>
        <v>ДА</v>
      </c>
      <c r="I2" s="17" t="str">
        <f>IF('Решаемость 3 кл. р.я.'!I3&gt;'Проблемные зоны 3 кл. р.я.'!I$64,"ДА","НЕТ")</f>
        <v>ДА</v>
      </c>
      <c r="J2" s="17" t="str">
        <f>IF('Решаемость 3 кл. р.я.'!J3&gt;'Проблемные зоны 3 кл. р.я.'!J$64,"ДА","НЕТ")</f>
        <v>ДА</v>
      </c>
      <c r="K2" s="17" t="str">
        <f>IF('Решаемость 3 кл. р.я.'!K3&gt;'Проблемные зоны 3 кл. р.я.'!K$64,"ДА","НЕТ")</f>
        <v>ДА</v>
      </c>
      <c r="L2" s="17" t="str">
        <f>IF('Решаемость 3 кл. р.я.'!L3&gt;'Проблемные зоны 3 кл. р.я.'!L$64,"ДА","НЕТ")</f>
        <v>ДА</v>
      </c>
      <c r="M2" s="17" t="str">
        <f>IF('Решаемость 3 кл. р.я.'!M3&gt;'Проблемные зоны 3 кл. р.я.'!M$64,"ДА","НЕТ")</f>
        <v>ДА</v>
      </c>
      <c r="N2" s="17" t="str">
        <f>IF('Решаемость 3 кл. р.я.'!N3&gt;'Проблемные зоны 3 кл. р.я.'!N$64,"ДА","НЕТ")</f>
        <v>НЕТ</v>
      </c>
      <c r="O2" s="17" t="str">
        <f>IF('Решаемость 3 кл. р.я.'!O3&gt;'Проблемные зоны 3 кл. р.я.'!O$64,"ДА","НЕТ")</f>
        <v>ДА</v>
      </c>
      <c r="P2" s="17" t="str">
        <f>IF('Решаемость 3 кл. р.я.'!P3&gt;'Проблемные зоны 3 кл. р.я.'!P$64,"ДА","НЕТ")</f>
        <v>ДА</v>
      </c>
      <c r="Q2" s="17" t="str">
        <f>IF('Решаемость 3 кл. р.я.'!Q3&gt;'Проблемные зоны 3 кл. р.я.'!Q$64,"ДА","НЕТ")</f>
        <v>ДА</v>
      </c>
      <c r="R2" s="17" t="str">
        <f>IF('Решаемость 3 кл. р.я.'!R3&gt;'Проблемные зоны 3 кл. р.я.'!R$64,"ДА","НЕТ")</f>
        <v>ДА</v>
      </c>
      <c r="S2" s="17" t="str">
        <f>IF('Решаемость 3 кл. р.я.'!S3&gt;'Проблемные зоны 3 кл. р.я.'!S$64,"ДА","НЕТ")</f>
        <v>ДА</v>
      </c>
      <c r="T2" s="17" t="str">
        <f>IF('Решаемость 3 кл. р.я.'!T3&gt;'Проблемные зоны 3 кл. р.я.'!T$64,"ДА","НЕТ")</f>
        <v>ДА</v>
      </c>
      <c r="U2" s="17" t="str">
        <f>IF('Решаемость 3 кл. р.я.'!U3&gt;'Проблемные зоны 3 кл. р.я.'!U$64,"ДА","НЕТ")</f>
        <v>ДА</v>
      </c>
      <c r="V2" s="17" t="str">
        <f>IF('Решаемость 3 кл. р.я.'!V3&gt;'Проблемные зоны 3 кл. р.я.'!V$64,"ДА","НЕТ")</f>
        <v>ДА</v>
      </c>
      <c r="W2" s="17" t="str">
        <f>IF('Решаемость 3 кл. р.я.'!W3&gt;'Проблемные зоны 3 кл. р.я.'!W$64,"ДА","НЕТ")</f>
        <v>ДА</v>
      </c>
      <c r="X2" s="17" t="str">
        <f>IF('Решаемость 3 кл. р.я.'!X3&gt;'Проблемные зоны 3 кл. р.я.'!X$64,"ДА","НЕТ")</f>
        <v>ДА</v>
      </c>
      <c r="Y2" s="17" t="str">
        <f>IF('Решаемость 3 кл. р.я.'!Y3&gt;'Проблемные зоны 3 кл. р.я.'!Y$64,"ДА","НЕТ")</f>
        <v>ДА</v>
      </c>
      <c r="Z2" s="9">
        <f t="shared" ref="Z2:Z40" si="0">COUNTIF(C2:Y2,"нет")</f>
        <v>1</v>
      </c>
    </row>
    <row r="3" spans="1:26" ht="18.75">
      <c r="A3" s="1" t="s">
        <v>51</v>
      </c>
      <c r="B3" s="16">
        <v>2</v>
      </c>
      <c r="C3" s="17" t="str">
        <f>IF('Решаемость 3 кл. р.я.'!C4&gt;'Проблемные зоны 3 кл. р.я.'!C$64,"ДА","НЕТ")</f>
        <v>НЕТ</v>
      </c>
      <c r="D3" s="17" t="str">
        <f>IF('Решаемость 3 кл. р.я.'!D4&gt;'Проблемные зоны 3 кл. р.я.'!D$64,"ДА","НЕТ")</f>
        <v>НЕТ</v>
      </c>
      <c r="E3" s="17" t="str">
        <f>IF('Решаемость 3 кл. р.я.'!E4&gt;'Проблемные зоны 3 кл. р.я.'!E$64,"ДА","НЕТ")</f>
        <v>ДА</v>
      </c>
      <c r="F3" s="17" t="str">
        <f>IF('Решаемость 3 кл. р.я.'!F4&gt;'Проблемные зоны 3 кл. р.я.'!F$64,"ДА","НЕТ")</f>
        <v>ДА</v>
      </c>
      <c r="G3" s="17" t="str">
        <f>IF('Решаемость 3 кл. р.я.'!G4&gt;'Проблемные зоны 3 кл. р.я.'!G$64,"ДА","НЕТ")</f>
        <v>ДА</v>
      </c>
      <c r="H3" s="17" t="str">
        <f>IF('Решаемость 3 кл. р.я.'!H4&gt;'Проблемные зоны 3 кл. р.я.'!H$64,"ДА","НЕТ")</f>
        <v>НЕТ</v>
      </c>
      <c r="I3" s="17" t="str">
        <f>IF('Решаемость 3 кл. р.я.'!I4&gt;'Проблемные зоны 3 кл. р.я.'!I$64,"ДА","НЕТ")</f>
        <v>ДА</v>
      </c>
      <c r="J3" s="17" t="str">
        <f>IF('Решаемость 3 кл. р.я.'!J4&gt;'Проблемные зоны 3 кл. р.я.'!J$64,"ДА","НЕТ")</f>
        <v>ДА</v>
      </c>
      <c r="K3" s="17" t="str">
        <f>IF('Решаемость 3 кл. р.я.'!K4&gt;'Проблемные зоны 3 кл. р.я.'!K$64,"ДА","НЕТ")</f>
        <v>ДА</v>
      </c>
      <c r="L3" s="17" t="str">
        <f>IF('Решаемость 3 кл. р.я.'!L4&gt;'Проблемные зоны 3 кл. р.я.'!L$64,"ДА","НЕТ")</f>
        <v>НЕТ</v>
      </c>
      <c r="M3" s="17" t="str">
        <f>IF('Решаемость 3 кл. р.я.'!M4&gt;'Проблемные зоны 3 кл. р.я.'!M$64,"ДА","НЕТ")</f>
        <v>ДА</v>
      </c>
      <c r="N3" s="17" t="str">
        <f>IF('Решаемость 3 кл. р.я.'!N4&gt;'Проблемные зоны 3 кл. р.я.'!N$64,"ДА","НЕТ")</f>
        <v>НЕТ</v>
      </c>
      <c r="O3" s="17" t="str">
        <f>IF('Решаемость 3 кл. р.я.'!O4&gt;'Проблемные зоны 3 кл. р.я.'!O$64,"ДА","НЕТ")</f>
        <v>НЕТ</v>
      </c>
      <c r="P3" s="17" t="str">
        <f>IF('Решаемость 3 кл. р.я.'!P4&gt;'Проблемные зоны 3 кл. р.я.'!P$64,"ДА","НЕТ")</f>
        <v>НЕТ</v>
      </c>
      <c r="Q3" s="17" t="str">
        <f>IF('Решаемость 3 кл. р.я.'!Q4&gt;'Проблемные зоны 3 кл. р.я.'!Q$64,"ДА","НЕТ")</f>
        <v>ДА</v>
      </c>
      <c r="R3" s="17" t="str">
        <f>IF('Решаемость 3 кл. р.я.'!R4&gt;'Проблемные зоны 3 кл. р.я.'!R$64,"ДА","НЕТ")</f>
        <v>ДА</v>
      </c>
      <c r="S3" s="17" t="str">
        <f>IF('Решаемость 3 кл. р.я.'!S4&gt;'Проблемные зоны 3 кл. р.я.'!S$64,"ДА","НЕТ")</f>
        <v>НЕТ</v>
      </c>
      <c r="T3" s="17" t="str">
        <f>IF('Решаемость 3 кл. р.я.'!T4&gt;'Проблемные зоны 3 кл. р.я.'!T$64,"ДА","НЕТ")</f>
        <v>НЕТ</v>
      </c>
      <c r="U3" s="17" t="str">
        <f>IF('Решаемость 3 кл. р.я.'!U4&gt;'Проблемные зоны 3 кл. р.я.'!U$64,"ДА","НЕТ")</f>
        <v>ДА</v>
      </c>
      <c r="V3" s="17" t="str">
        <f>IF('Решаемость 3 кл. р.я.'!V4&gt;'Проблемные зоны 3 кл. р.я.'!V$64,"ДА","НЕТ")</f>
        <v>ДА</v>
      </c>
      <c r="W3" s="17" t="str">
        <f>IF('Решаемость 3 кл. р.я.'!W4&gt;'Проблемные зоны 3 кл. р.я.'!W$64,"ДА","НЕТ")</f>
        <v>НЕТ</v>
      </c>
      <c r="X3" s="17" t="str">
        <f>IF('Решаемость 3 кл. р.я.'!X4&gt;'Проблемные зоны 3 кл. р.я.'!X$64,"ДА","НЕТ")</f>
        <v>ДА</v>
      </c>
      <c r="Y3" s="17" t="str">
        <f>IF('Решаемость 3 кл. р.я.'!Y4&gt;'Проблемные зоны 3 кл. р.я.'!Y$64,"ДА","НЕТ")</f>
        <v>ДА</v>
      </c>
      <c r="Z3" s="9">
        <f t="shared" si="0"/>
        <v>10</v>
      </c>
    </row>
    <row r="4" spans="1:26" ht="18.75">
      <c r="A4" s="1" t="s">
        <v>22</v>
      </c>
      <c r="B4" s="16">
        <v>1</v>
      </c>
      <c r="C4" s="17" t="str">
        <f>IF('Решаемость 3 кл. р.я.'!C5&gt;'Проблемные зоны 3 кл. р.я.'!C$64,"ДА","НЕТ")</f>
        <v>НЕТ</v>
      </c>
      <c r="D4" s="17" t="str">
        <f>IF('Решаемость 3 кл. р.я.'!D5&gt;'Проблемные зоны 3 кл. р.я.'!D$64,"ДА","НЕТ")</f>
        <v>ДА</v>
      </c>
      <c r="E4" s="17" t="str">
        <f>IF('Решаемость 3 кл. р.я.'!E5&gt;'Проблемные зоны 3 кл. р.я.'!E$64,"ДА","НЕТ")</f>
        <v>ДА</v>
      </c>
      <c r="F4" s="17" t="str">
        <f>IF('Решаемость 3 кл. р.я.'!F5&gt;'Проблемные зоны 3 кл. р.я.'!F$64,"ДА","НЕТ")</f>
        <v>ДА</v>
      </c>
      <c r="G4" s="17" t="str">
        <f>IF('Решаемость 3 кл. р.я.'!G5&gt;'Проблемные зоны 3 кл. р.я.'!G$64,"ДА","НЕТ")</f>
        <v>НЕТ</v>
      </c>
      <c r="H4" s="17" t="str">
        <f>IF('Решаемость 3 кл. р.я.'!H5&gt;'Проблемные зоны 3 кл. р.я.'!H$64,"ДА","НЕТ")</f>
        <v>ДА</v>
      </c>
      <c r="I4" s="17" t="str">
        <f>IF('Решаемость 3 кл. р.я.'!I5&gt;'Проблемные зоны 3 кл. р.я.'!I$64,"ДА","НЕТ")</f>
        <v>НЕТ</v>
      </c>
      <c r="J4" s="17" t="str">
        <f>IF('Решаемость 3 кл. р.я.'!J5&gt;'Проблемные зоны 3 кл. р.я.'!J$64,"ДА","НЕТ")</f>
        <v>ДА</v>
      </c>
      <c r="K4" s="17" t="str">
        <f>IF('Решаемость 3 кл. р.я.'!K5&gt;'Проблемные зоны 3 кл. р.я.'!K$64,"ДА","НЕТ")</f>
        <v>ДА</v>
      </c>
      <c r="L4" s="17" t="str">
        <f>IF('Решаемость 3 кл. р.я.'!L5&gt;'Проблемные зоны 3 кл. р.я.'!L$64,"ДА","НЕТ")</f>
        <v>ДА</v>
      </c>
      <c r="M4" s="17" t="str">
        <f>IF('Решаемость 3 кл. р.я.'!M5&gt;'Проблемные зоны 3 кл. р.я.'!M$64,"ДА","НЕТ")</f>
        <v>НЕТ</v>
      </c>
      <c r="N4" s="17" t="str">
        <f>IF('Решаемость 3 кл. р.я.'!N5&gt;'Проблемные зоны 3 кл. р.я.'!N$64,"ДА","НЕТ")</f>
        <v>ДА</v>
      </c>
      <c r="O4" s="17" t="str">
        <f>IF('Решаемость 3 кл. р.я.'!O5&gt;'Проблемные зоны 3 кл. р.я.'!O$64,"ДА","НЕТ")</f>
        <v>ДА</v>
      </c>
      <c r="P4" s="17" t="str">
        <f>IF('Решаемость 3 кл. р.я.'!P5&gt;'Проблемные зоны 3 кл. р.я.'!P$64,"ДА","НЕТ")</f>
        <v>НЕТ</v>
      </c>
      <c r="Q4" s="17" t="str">
        <f>IF('Решаемость 3 кл. р.я.'!Q5&gt;'Проблемные зоны 3 кл. р.я.'!Q$64,"ДА","НЕТ")</f>
        <v>ДА</v>
      </c>
      <c r="R4" s="17" t="str">
        <f>IF('Решаемость 3 кл. р.я.'!R5&gt;'Проблемные зоны 3 кл. р.я.'!R$64,"ДА","НЕТ")</f>
        <v>ДА</v>
      </c>
      <c r="S4" s="17" t="str">
        <f>IF('Решаемость 3 кл. р.я.'!S5&gt;'Проблемные зоны 3 кл. р.я.'!S$64,"ДА","НЕТ")</f>
        <v>ДА</v>
      </c>
      <c r="T4" s="17" t="str">
        <f>IF('Решаемость 3 кл. р.я.'!T5&gt;'Проблемные зоны 3 кл. р.я.'!T$64,"ДА","НЕТ")</f>
        <v>ДА</v>
      </c>
      <c r="U4" s="17" t="str">
        <f>IF('Решаемость 3 кл. р.я.'!U5&gt;'Проблемные зоны 3 кл. р.я.'!U$64,"ДА","НЕТ")</f>
        <v>ДА</v>
      </c>
      <c r="V4" s="17" t="str">
        <f>IF('Решаемость 3 кл. р.я.'!V5&gt;'Проблемные зоны 3 кл. р.я.'!V$64,"ДА","НЕТ")</f>
        <v>НЕТ</v>
      </c>
      <c r="W4" s="17" t="str">
        <f>IF('Решаемость 3 кл. р.я.'!W5&gt;'Проблемные зоны 3 кл. р.я.'!W$64,"ДА","НЕТ")</f>
        <v>ДА</v>
      </c>
      <c r="X4" s="17" t="str">
        <f>IF('Решаемость 3 кл. р.я.'!X5&gt;'Проблемные зоны 3 кл. р.я.'!X$64,"ДА","НЕТ")</f>
        <v>НЕТ</v>
      </c>
      <c r="Y4" s="17" t="str">
        <f>IF('Решаемость 3 кл. р.я.'!Y5&gt;'Проблемные зоны 3 кл. р.я.'!Y$64,"ДА","НЕТ")</f>
        <v>ДА</v>
      </c>
      <c r="Z4" s="9">
        <f t="shared" si="0"/>
        <v>7</v>
      </c>
    </row>
    <row r="5" spans="1:26" ht="18.75">
      <c r="A5" s="1" t="s">
        <v>9</v>
      </c>
      <c r="B5" s="16">
        <v>9</v>
      </c>
      <c r="C5" s="17" t="str">
        <f>IF('Решаемость 3 кл. р.я.'!C7&gt;'Проблемные зоны 3 кл. р.я.'!C$64,"ДА","НЕТ")</f>
        <v>ДА</v>
      </c>
      <c r="D5" s="17" t="str">
        <f>IF('Решаемость 3 кл. р.я.'!D7&gt;'Проблемные зоны 3 кл. р.я.'!D$64,"ДА","НЕТ")</f>
        <v>ДА</v>
      </c>
      <c r="E5" s="17" t="str">
        <f>IF('Решаемость 3 кл. р.я.'!E7&gt;'Проблемные зоны 3 кл. р.я.'!E$64,"ДА","НЕТ")</f>
        <v>ДА</v>
      </c>
      <c r="F5" s="17" t="str">
        <f>IF('Решаемость 3 кл. р.я.'!F7&gt;'Проблемные зоны 3 кл. р.я.'!F$64,"ДА","НЕТ")</f>
        <v>НЕТ</v>
      </c>
      <c r="G5" s="17" t="str">
        <f>IF('Решаемость 3 кл. р.я.'!G7&gt;'Проблемные зоны 3 кл. р.я.'!G$64,"ДА","НЕТ")</f>
        <v>НЕТ</v>
      </c>
      <c r="H5" s="17" t="str">
        <f>IF('Решаемость 3 кл. р.я.'!H7&gt;'Проблемные зоны 3 кл. р.я.'!H$64,"ДА","НЕТ")</f>
        <v>ДА</v>
      </c>
      <c r="I5" s="17" t="str">
        <f>IF('Решаемость 3 кл. р.я.'!I7&gt;'Проблемные зоны 3 кл. р.я.'!I$64,"ДА","НЕТ")</f>
        <v>НЕТ</v>
      </c>
      <c r="J5" s="17" t="str">
        <f>IF('Решаемость 3 кл. р.я.'!J7&gt;'Проблемные зоны 3 кл. р.я.'!J$64,"ДА","НЕТ")</f>
        <v>ДА</v>
      </c>
      <c r="K5" s="17" t="str">
        <f>IF('Решаемость 3 кл. р.я.'!K7&gt;'Проблемные зоны 3 кл. р.я.'!K$64,"ДА","НЕТ")</f>
        <v>НЕТ</v>
      </c>
      <c r="L5" s="17" t="str">
        <f>IF('Решаемость 3 кл. р.я.'!L7&gt;'Проблемные зоны 3 кл. р.я.'!L$64,"ДА","НЕТ")</f>
        <v>ДА</v>
      </c>
      <c r="M5" s="17" t="str">
        <f>IF('Решаемость 3 кл. р.я.'!M7&gt;'Проблемные зоны 3 кл. р.я.'!M$64,"ДА","НЕТ")</f>
        <v>ДА</v>
      </c>
      <c r="N5" s="17" t="str">
        <f>IF('Решаемость 3 кл. р.я.'!N7&gt;'Проблемные зоны 3 кл. р.я.'!N$64,"ДА","НЕТ")</f>
        <v>ДА</v>
      </c>
      <c r="O5" s="17" t="str">
        <f>IF('Решаемость 3 кл. р.я.'!O7&gt;'Проблемные зоны 3 кл. р.я.'!O$64,"ДА","НЕТ")</f>
        <v>ДА</v>
      </c>
      <c r="P5" s="17" t="str">
        <f>IF('Решаемость 3 кл. р.я.'!P7&gt;'Проблемные зоны 3 кл. р.я.'!P$64,"ДА","НЕТ")</f>
        <v>ДА</v>
      </c>
      <c r="Q5" s="17" t="str">
        <f>IF('Решаемость 3 кл. р.я.'!Q7&gt;'Проблемные зоны 3 кл. р.я.'!Q$64,"ДА","НЕТ")</f>
        <v>НЕТ</v>
      </c>
      <c r="R5" s="17" t="str">
        <f>IF('Решаемость 3 кл. р.я.'!R7&gt;'Проблемные зоны 3 кл. р.я.'!R$64,"ДА","НЕТ")</f>
        <v>НЕТ</v>
      </c>
      <c r="S5" s="17" t="str">
        <f>IF('Решаемость 3 кл. р.я.'!S7&gt;'Проблемные зоны 3 кл. р.я.'!S$64,"ДА","НЕТ")</f>
        <v>ДА</v>
      </c>
      <c r="T5" s="17" t="str">
        <f>IF('Решаемость 3 кл. р.я.'!T7&gt;'Проблемные зоны 3 кл. р.я.'!T$64,"ДА","НЕТ")</f>
        <v>ДА</v>
      </c>
      <c r="U5" s="17" t="str">
        <f>IF('Решаемость 3 кл. р.я.'!U7&gt;'Проблемные зоны 3 кл. р.я.'!U$64,"ДА","НЕТ")</f>
        <v>ДА</v>
      </c>
      <c r="V5" s="17" t="str">
        <f>IF('Решаемость 3 кл. р.я.'!V7&gt;'Проблемные зоны 3 кл. р.я.'!V$64,"ДА","НЕТ")</f>
        <v>ДА</v>
      </c>
      <c r="W5" s="17" t="str">
        <f>IF('Решаемость 3 кл. р.я.'!W7&gt;'Проблемные зоны 3 кл. р.я.'!W$64,"ДА","НЕТ")</f>
        <v>ДА</v>
      </c>
      <c r="X5" s="17" t="str">
        <f>IF('Решаемость 3 кл. р.я.'!X7&gt;'Проблемные зоны 3 кл. р.я.'!X$64,"ДА","НЕТ")</f>
        <v>ДА</v>
      </c>
      <c r="Y5" s="17" t="str">
        <f>IF('Решаемость 3 кл. р.я.'!Y7&gt;'Проблемные зоны 3 кл. р.я.'!Y$64,"ДА","НЕТ")</f>
        <v>ДА</v>
      </c>
      <c r="Z5" s="9">
        <f t="shared" si="0"/>
        <v>6</v>
      </c>
    </row>
    <row r="6" spans="1:26" ht="18.75">
      <c r="A6" s="1" t="s">
        <v>12</v>
      </c>
      <c r="B6" s="16">
        <v>53</v>
      </c>
      <c r="C6" s="17" t="str">
        <f>IF('Решаемость 3 кл. р.я.'!C10&gt;'Проблемные зоны 3 кл. р.я.'!C$64,"ДА","НЕТ")</f>
        <v>ДА</v>
      </c>
      <c r="D6" s="17" t="str">
        <f>IF('Решаемость 3 кл. р.я.'!D10&gt;'Проблемные зоны 3 кл. р.я.'!D$64,"ДА","НЕТ")</f>
        <v>ДА</v>
      </c>
      <c r="E6" s="17" t="str">
        <f>IF('Решаемость 3 кл. р.я.'!E10&gt;'Проблемные зоны 3 кл. р.я.'!E$64,"ДА","НЕТ")</f>
        <v>ДА</v>
      </c>
      <c r="F6" s="17" t="str">
        <f>IF('Решаемость 3 кл. р.я.'!F10&gt;'Проблемные зоны 3 кл. р.я.'!F$64,"ДА","НЕТ")</f>
        <v>НЕТ</v>
      </c>
      <c r="G6" s="17" t="str">
        <f>IF('Решаемость 3 кл. р.я.'!G10&gt;'Проблемные зоны 3 кл. р.я.'!G$64,"ДА","НЕТ")</f>
        <v>ДА</v>
      </c>
      <c r="H6" s="17" t="str">
        <f>IF('Решаемость 3 кл. р.я.'!H10&gt;'Проблемные зоны 3 кл. р.я.'!H$64,"ДА","НЕТ")</f>
        <v>ДА</v>
      </c>
      <c r="I6" s="17" t="str">
        <f>IF('Решаемость 3 кл. р.я.'!I10&gt;'Проблемные зоны 3 кл. р.я.'!I$64,"ДА","НЕТ")</f>
        <v>ДА</v>
      </c>
      <c r="J6" s="17" t="str">
        <f>IF('Решаемость 3 кл. р.я.'!J10&gt;'Проблемные зоны 3 кл. р.я.'!J$64,"ДА","НЕТ")</f>
        <v>ДА</v>
      </c>
      <c r="K6" s="17" t="str">
        <f>IF('Решаемость 3 кл. р.я.'!K10&gt;'Проблемные зоны 3 кл. р.я.'!K$64,"ДА","НЕТ")</f>
        <v>ДА</v>
      </c>
      <c r="L6" s="17" t="str">
        <f>IF('Решаемость 3 кл. р.я.'!L10&gt;'Проблемные зоны 3 кл. р.я.'!L$64,"ДА","НЕТ")</f>
        <v>ДА</v>
      </c>
      <c r="M6" s="17" t="str">
        <f>IF('Решаемость 3 кл. р.я.'!M10&gt;'Проблемные зоны 3 кл. р.я.'!M$64,"ДА","НЕТ")</f>
        <v>ДА</v>
      </c>
      <c r="N6" s="17" t="str">
        <f>IF('Решаемость 3 кл. р.я.'!N10&gt;'Проблемные зоны 3 кл. р.я.'!N$64,"ДА","НЕТ")</f>
        <v>ДА</v>
      </c>
      <c r="O6" s="17" t="str">
        <f>IF('Решаемость 3 кл. р.я.'!O10&gt;'Проблемные зоны 3 кл. р.я.'!O$64,"ДА","НЕТ")</f>
        <v>ДА</v>
      </c>
      <c r="P6" s="17" t="str">
        <f>IF('Решаемость 3 кл. р.я.'!P10&gt;'Проблемные зоны 3 кл. р.я.'!P$64,"ДА","НЕТ")</f>
        <v>ДА</v>
      </c>
      <c r="Q6" s="17" t="str">
        <f>IF('Решаемость 3 кл. р.я.'!Q10&gt;'Проблемные зоны 3 кл. р.я.'!Q$64,"ДА","НЕТ")</f>
        <v>ДА</v>
      </c>
      <c r="R6" s="17" t="str">
        <f>IF('Решаемость 3 кл. р.я.'!R10&gt;'Проблемные зоны 3 кл. р.я.'!R$64,"ДА","НЕТ")</f>
        <v>ДА</v>
      </c>
      <c r="S6" s="17" t="str">
        <f>IF('Решаемость 3 кл. р.я.'!S10&gt;'Проблемные зоны 3 кл. р.я.'!S$64,"ДА","НЕТ")</f>
        <v>НЕТ</v>
      </c>
      <c r="T6" s="17" t="str">
        <f>IF('Решаемость 3 кл. р.я.'!T10&gt;'Проблемные зоны 3 кл. р.я.'!T$64,"ДА","НЕТ")</f>
        <v>ДА</v>
      </c>
      <c r="U6" s="17" t="str">
        <f>IF('Решаемость 3 кл. р.я.'!U10&gt;'Проблемные зоны 3 кл. р.я.'!U$64,"ДА","НЕТ")</f>
        <v>НЕТ</v>
      </c>
      <c r="V6" s="17" t="str">
        <f>IF('Решаемость 3 кл. р.я.'!V10&gt;'Проблемные зоны 3 кл. р.я.'!V$64,"ДА","НЕТ")</f>
        <v>ДА</v>
      </c>
      <c r="W6" s="17" t="str">
        <f>IF('Решаемость 3 кл. р.я.'!W10&gt;'Проблемные зоны 3 кл. р.я.'!W$64,"ДА","НЕТ")</f>
        <v>ДА</v>
      </c>
      <c r="X6" s="17" t="str">
        <f>IF('Решаемость 3 кл. р.я.'!X10&gt;'Проблемные зоны 3 кл. р.я.'!X$64,"ДА","НЕТ")</f>
        <v>ДА</v>
      </c>
      <c r="Y6" s="17" t="str">
        <f>IF('Решаемость 3 кл. р.я.'!Y10&gt;'Проблемные зоны 3 кл. р.я.'!Y$64,"ДА","НЕТ")</f>
        <v>НЕТ</v>
      </c>
      <c r="Z6" s="9">
        <f t="shared" si="0"/>
        <v>4</v>
      </c>
    </row>
    <row r="7" spans="1:26" ht="18.75">
      <c r="A7" s="1" t="s">
        <v>13</v>
      </c>
      <c r="B7" s="16">
        <v>90</v>
      </c>
      <c r="C7" s="17" t="str">
        <f>IF('Решаемость 3 кл. р.я.'!C11&gt;'Проблемные зоны 3 кл. р.я.'!C$64,"ДА","НЕТ")</f>
        <v>ДА</v>
      </c>
      <c r="D7" s="17" t="str">
        <f>IF('Решаемость 3 кл. р.я.'!D11&gt;'Проблемные зоны 3 кл. р.я.'!D$64,"ДА","НЕТ")</f>
        <v>НЕТ</v>
      </c>
      <c r="E7" s="17" t="str">
        <f>IF('Решаемость 3 кл. р.я.'!E11&gt;'Проблемные зоны 3 кл. р.я.'!E$64,"ДА","НЕТ")</f>
        <v>ДА</v>
      </c>
      <c r="F7" s="17" t="str">
        <f>IF('Решаемость 3 кл. р.я.'!F11&gt;'Проблемные зоны 3 кл. р.я.'!F$64,"ДА","НЕТ")</f>
        <v>ДА</v>
      </c>
      <c r="G7" s="17" t="str">
        <f>IF('Решаемость 3 кл. р.я.'!G11&gt;'Проблемные зоны 3 кл. р.я.'!G$64,"ДА","НЕТ")</f>
        <v>ДА</v>
      </c>
      <c r="H7" s="17" t="str">
        <f>IF('Решаемость 3 кл. р.я.'!H11&gt;'Проблемные зоны 3 кл. р.я.'!H$64,"ДА","НЕТ")</f>
        <v>ДА</v>
      </c>
      <c r="I7" s="17" t="str">
        <f>IF('Решаемость 3 кл. р.я.'!I11&gt;'Проблемные зоны 3 кл. р.я.'!I$64,"ДА","НЕТ")</f>
        <v>ДА</v>
      </c>
      <c r="J7" s="17" t="str">
        <f>IF('Решаемость 3 кл. р.я.'!J11&gt;'Проблемные зоны 3 кл. р.я.'!J$64,"ДА","НЕТ")</f>
        <v>ДА</v>
      </c>
      <c r="K7" s="17" t="str">
        <f>IF('Решаемость 3 кл. р.я.'!K11&gt;'Проблемные зоны 3 кл. р.я.'!K$64,"ДА","НЕТ")</f>
        <v>ДА</v>
      </c>
      <c r="L7" s="17" t="str">
        <f>IF('Решаемость 3 кл. р.я.'!L11&gt;'Проблемные зоны 3 кл. р.я.'!L$64,"ДА","НЕТ")</f>
        <v>ДА</v>
      </c>
      <c r="M7" s="17" t="str">
        <f>IF('Решаемость 3 кл. р.я.'!M11&gt;'Проблемные зоны 3 кл. р.я.'!M$64,"ДА","НЕТ")</f>
        <v>ДА</v>
      </c>
      <c r="N7" s="17" t="str">
        <f>IF('Решаемость 3 кл. р.я.'!N11&gt;'Проблемные зоны 3 кл. р.я.'!N$64,"ДА","НЕТ")</f>
        <v>ДА</v>
      </c>
      <c r="O7" s="17" t="str">
        <f>IF('Решаемость 3 кл. р.я.'!O11&gt;'Проблемные зоны 3 кл. р.я.'!O$64,"ДА","НЕТ")</f>
        <v>ДА</v>
      </c>
      <c r="P7" s="17" t="str">
        <f>IF('Решаемость 3 кл. р.я.'!P11&gt;'Проблемные зоны 3 кл. р.я.'!P$64,"ДА","НЕТ")</f>
        <v>ДА</v>
      </c>
      <c r="Q7" s="17" t="str">
        <f>IF('Решаемость 3 кл. р.я.'!Q11&gt;'Проблемные зоны 3 кл. р.я.'!Q$64,"ДА","НЕТ")</f>
        <v>ДА</v>
      </c>
      <c r="R7" s="17" t="str">
        <f>IF('Решаемость 3 кл. р.я.'!R11&gt;'Проблемные зоны 3 кл. р.я.'!R$64,"ДА","НЕТ")</f>
        <v>ДА</v>
      </c>
      <c r="S7" s="17" t="str">
        <f>IF('Решаемость 3 кл. р.я.'!S11&gt;'Проблемные зоны 3 кл. р.я.'!S$64,"ДА","НЕТ")</f>
        <v>ДА</v>
      </c>
      <c r="T7" s="17" t="str">
        <f>IF('Решаемость 3 кл. р.я.'!T11&gt;'Проблемные зоны 3 кл. р.я.'!T$64,"ДА","НЕТ")</f>
        <v>ДА</v>
      </c>
      <c r="U7" s="17" t="str">
        <f>IF('Решаемость 3 кл. р.я.'!U11&gt;'Проблемные зоны 3 кл. р.я.'!U$64,"ДА","НЕТ")</f>
        <v>ДА</v>
      </c>
      <c r="V7" s="17" t="str">
        <f>IF('Решаемость 3 кл. р.я.'!V11&gt;'Проблемные зоны 3 кл. р.я.'!V$64,"ДА","НЕТ")</f>
        <v>ДА</v>
      </c>
      <c r="W7" s="17" t="str">
        <f>IF('Решаемость 3 кл. р.я.'!W11&gt;'Проблемные зоны 3 кл. р.я.'!W$64,"ДА","НЕТ")</f>
        <v>ДА</v>
      </c>
      <c r="X7" s="17" t="str">
        <f>IF('Решаемость 3 кл. р.я.'!X11&gt;'Проблемные зоны 3 кл. р.я.'!X$64,"ДА","НЕТ")</f>
        <v>ДА</v>
      </c>
      <c r="Y7" s="17" t="str">
        <f>IF('Решаемость 3 кл. р.я.'!Y11&gt;'Проблемные зоны 3 кл. р.я.'!Y$64,"ДА","НЕТ")</f>
        <v>ДА</v>
      </c>
      <c r="Z7" s="9">
        <f t="shared" si="0"/>
        <v>1</v>
      </c>
    </row>
    <row r="8" spans="1:26" ht="18.75">
      <c r="A8" s="1">
        <v>3</v>
      </c>
      <c r="B8" s="16">
        <v>26</v>
      </c>
      <c r="C8" s="17" t="str">
        <f>IF('Решаемость 3 кл. р.я.'!C12&gt;'Проблемные зоны 3 кл. р.я.'!C$64,"ДА","НЕТ")</f>
        <v>НЕТ</v>
      </c>
      <c r="D8" s="17" t="str">
        <f>IF('Решаемость 3 кл. р.я.'!D12&gt;'Проблемные зоны 3 кл. р.я.'!D$64,"ДА","НЕТ")</f>
        <v>НЕТ</v>
      </c>
      <c r="E8" s="17" t="str">
        <f>IF('Решаемость 3 кл. р.я.'!E12&gt;'Проблемные зоны 3 кл. р.я.'!E$64,"ДА","НЕТ")</f>
        <v>ДА</v>
      </c>
      <c r="F8" s="17" t="str">
        <f>IF('Решаемость 3 кл. р.я.'!F12&gt;'Проблемные зоны 3 кл. р.я.'!F$64,"ДА","НЕТ")</f>
        <v>НЕТ</v>
      </c>
      <c r="G8" s="17" t="str">
        <f>IF('Решаемость 3 кл. р.я.'!G12&gt;'Проблемные зоны 3 кл. р.я.'!G$64,"ДА","НЕТ")</f>
        <v>ДА</v>
      </c>
      <c r="H8" s="17" t="str">
        <f>IF('Решаемость 3 кл. р.я.'!H12&gt;'Проблемные зоны 3 кл. р.я.'!H$64,"ДА","НЕТ")</f>
        <v>ДА</v>
      </c>
      <c r="I8" s="17" t="str">
        <f>IF('Решаемость 3 кл. р.я.'!I12&gt;'Проблемные зоны 3 кл. р.я.'!I$64,"ДА","НЕТ")</f>
        <v>ДА</v>
      </c>
      <c r="J8" s="17" t="str">
        <f>IF('Решаемость 3 кл. р.я.'!J12&gt;'Проблемные зоны 3 кл. р.я.'!J$64,"ДА","НЕТ")</f>
        <v>ДА</v>
      </c>
      <c r="K8" s="17" t="str">
        <f>IF('Решаемость 3 кл. р.я.'!K12&gt;'Проблемные зоны 3 кл. р.я.'!K$64,"ДА","НЕТ")</f>
        <v>ДА</v>
      </c>
      <c r="L8" s="17" t="str">
        <f>IF('Решаемость 3 кл. р.я.'!L12&gt;'Проблемные зоны 3 кл. р.я.'!L$64,"ДА","НЕТ")</f>
        <v>ДА</v>
      </c>
      <c r="M8" s="17" t="str">
        <f>IF('Решаемость 3 кл. р.я.'!M12&gt;'Проблемные зоны 3 кл. р.я.'!M$64,"ДА","НЕТ")</f>
        <v>НЕТ</v>
      </c>
      <c r="N8" s="17" t="str">
        <f>IF('Решаемость 3 кл. р.я.'!N12&gt;'Проблемные зоны 3 кл. р.я.'!N$64,"ДА","НЕТ")</f>
        <v>НЕТ</v>
      </c>
      <c r="O8" s="17" t="str">
        <f>IF('Решаемость 3 кл. р.я.'!O12&gt;'Проблемные зоны 3 кл. р.я.'!O$64,"ДА","НЕТ")</f>
        <v>ДА</v>
      </c>
      <c r="P8" s="17" t="str">
        <f>IF('Решаемость 3 кл. р.я.'!P12&gt;'Проблемные зоны 3 кл. р.я.'!P$64,"ДА","НЕТ")</f>
        <v>НЕТ</v>
      </c>
      <c r="Q8" s="17" t="str">
        <f>IF('Решаемость 3 кл. р.я.'!Q12&gt;'Проблемные зоны 3 кл. р.я.'!Q$64,"ДА","НЕТ")</f>
        <v>ДА</v>
      </c>
      <c r="R8" s="17" t="str">
        <f>IF('Решаемость 3 кл. р.я.'!R12&gt;'Проблемные зоны 3 кл. р.я.'!R$64,"ДА","НЕТ")</f>
        <v>НЕТ</v>
      </c>
      <c r="S8" s="17" t="str">
        <f>IF('Решаемость 3 кл. р.я.'!S12&gt;'Проблемные зоны 3 кл. р.я.'!S$64,"ДА","НЕТ")</f>
        <v>ДА</v>
      </c>
      <c r="T8" s="17" t="str">
        <f>IF('Решаемость 3 кл. р.я.'!T12&gt;'Проблемные зоны 3 кл. р.я.'!T$64,"ДА","НЕТ")</f>
        <v>НЕТ</v>
      </c>
      <c r="U8" s="17" t="str">
        <f>IF('Решаемость 3 кл. р.я.'!U12&gt;'Проблемные зоны 3 кл. р.я.'!U$64,"ДА","НЕТ")</f>
        <v>НЕТ</v>
      </c>
      <c r="V8" s="17" t="str">
        <f>IF('Решаемость 3 кл. р.я.'!V12&gt;'Проблемные зоны 3 кл. р.я.'!V$64,"ДА","НЕТ")</f>
        <v>ДА</v>
      </c>
      <c r="W8" s="17" t="str">
        <f>IF('Решаемость 3 кл. р.я.'!W12&gt;'Проблемные зоны 3 кл. р.я.'!W$64,"ДА","НЕТ")</f>
        <v>ДА</v>
      </c>
      <c r="X8" s="17" t="str">
        <f>IF('Решаемость 3 кл. р.я.'!X12&gt;'Проблемные зоны 3 кл. р.я.'!X$64,"ДА","НЕТ")</f>
        <v>ДА</v>
      </c>
      <c r="Y8" s="17" t="str">
        <f>IF('Решаемость 3 кл. р.я.'!Y12&gt;'Проблемные зоны 3 кл. р.я.'!Y$64,"ДА","НЕТ")</f>
        <v>НЕТ</v>
      </c>
      <c r="Z8" s="9">
        <f t="shared" si="0"/>
        <v>10</v>
      </c>
    </row>
    <row r="9" spans="1:26" ht="18.75">
      <c r="A9" s="1">
        <v>4</v>
      </c>
      <c r="B9" s="16">
        <v>36</v>
      </c>
      <c r="C9" s="17" t="str">
        <f>IF('Решаемость 3 кл. р.я.'!C13&gt;'Проблемные зоны 3 кл. р.я.'!C$64,"ДА","НЕТ")</f>
        <v>ДА</v>
      </c>
      <c r="D9" s="17" t="str">
        <f>IF('Решаемость 3 кл. р.я.'!D13&gt;'Проблемные зоны 3 кл. р.я.'!D$64,"ДА","НЕТ")</f>
        <v>ДА</v>
      </c>
      <c r="E9" s="17" t="str">
        <f>IF('Решаемость 3 кл. р.я.'!E13&gt;'Проблемные зоны 3 кл. р.я.'!E$64,"ДА","НЕТ")</f>
        <v>ДА</v>
      </c>
      <c r="F9" s="17" t="str">
        <f>IF('Решаемость 3 кл. р.я.'!F13&gt;'Проблемные зоны 3 кл. р.я.'!F$64,"ДА","НЕТ")</f>
        <v>ДА</v>
      </c>
      <c r="G9" s="17" t="str">
        <f>IF('Решаемость 3 кл. р.я.'!G13&gt;'Проблемные зоны 3 кл. р.я.'!G$64,"ДА","НЕТ")</f>
        <v>ДА</v>
      </c>
      <c r="H9" s="17" t="str">
        <f>IF('Решаемость 3 кл. р.я.'!H13&gt;'Проблемные зоны 3 кл. р.я.'!H$64,"ДА","НЕТ")</f>
        <v>ДА</v>
      </c>
      <c r="I9" s="17" t="str">
        <f>IF('Решаемость 3 кл. р.я.'!I13&gt;'Проблемные зоны 3 кл. р.я.'!I$64,"ДА","НЕТ")</f>
        <v>ДА</v>
      </c>
      <c r="J9" s="17" t="str">
        <f>IF('Решаемость 3 кл. р.я.'!J13&gt;'Проблемные зоны 3 кл. р.я.'!J$64,"ДА","НЕТ")</f>
        <v>ДА</v>
      </c>
      <c r="K9" s="17" t="str">
        <f>IF('Решаемость 3 кл. р.я.'!K13&gt;'Проблемные зоны 3 кл. р.я.'!K$64,"ДА","НЕТ")</f>
        <v>ДА</v>
      </c>
      <c r="L9" s="17" t="str">
        <f>IF('Решаемость 3 кл. р.я.'!L13&gt;'Проблемные зоны 3 кл. р.я.'!L$64,"ДА","НЕТ")</f>
        <v>ДА</v>
      </c>
      <c r="M9" s="17" t="str">
        <f>IF('Решаемость 3 кл. р.я.'!M13&gt;'Проблемные зоны 3 кл. р.я.'!M$64,"ДА","НЕТ")</f>
        <v>ДА</v>
      </c>
      <c r="N9" s="17" t="str">
        <f>IF('Решаемость 3 кл. р.я.'!N13&gt;'Проблемные зоны 3 кл. р.я.'!N$64,"ДА","НЕТ")</f>
        <v>ДА</v>
      </c>
      <c r="O9" s="17" t="str">
        <f>IF('Решаемость 3 кл. р.я.'!O13&gt;'Проблемные зоны 3 кл. р.я.'!O$64,"ДА","НЕТ")</f>
        <v>ДА</v>
      </c>
      <c r="P9" s="17" t="str">
        <f>IF('Решаемость 3 кл. р.я.'!P13&gt;'Проблемные зоны 3 кл. р.я.'!P$64,"ДА","НЕТ")</f>
        <v>ДА</v>
      </c>
      <c r="Q9" s="17" t="str">
        <f>IF('Решаемость 3 кл. р.я.'!Q13&gt;'Проблемные зоны 3 кл. р.я.'!Q$64,"ДА","НЕТ")</f>
        <v>ДА</v>
      </c>
      <c r="R9" s="17" t="str">
        <f>IF('Решаемость 3 кл. р.я.'!R13&gt;'Проблемные зоны 3 кл. р.я.'!R$64,"ДА","НЕТ")</f>
        <v>ДА</v>
      </c>
      <c r="S9" s="17" t="str">
        <f>IF('Решаемость 3 кл. р.я.'!S13&gt;'Проблемные зоны 3 кл. р.я.'!S$64,"ДА","НЕТ")</f>
        <v>ДА</v>
      </c>
      <c r="T9" s="17" t="str">
        <f>IF('Решаемость 3 кл. р.я.'!T13&gt;'Проблемные зоны 3 кл. р.я.'!T$64,"ДА","НЕТ")</f>
        <v>ДА</v>
      </c>
      <c r="U9" s="17" t="str">
        <f>IF('Решаемость 3 кл. р.я.'!U13&gt;'Проблемные зоны 3 кл. р.я.'!U$64,"ДА","НЕТ")</f>
        <v>ДА</v>
      </c>
      <c r="V9" s="17" t="str">
        <f>IF('Решаемость 3 кл. р.я.'!V13&gt;'Проблемные зоны 3 кл. р.я.'!V$64,"ДА","НЕТ")</f>
        <v>ДА</v>
      </c>
      <c r="W9" s="17" t="str">
        <f>IF('Решаемость 3 кл. р.я.'!W13&gt;'Проблемные зоны 3 кл. р.я.'!W$64,"ДА","НЕТ")</f>
        <v>ДА</v>
      </c>
      <c r="X9" s="17" t="str">
        <f>IF('Решаемость 3 кл. р.я.'!X13&gt;'Проблемные зоны 3 кл. р.я.'!X$64,"ДА","НЕТ")</f>
        <v>НЕТ</v>
      </c>
      <c r="Y9" s="17" t="str">
        <f>IF('Решаемость 3 кл. р.я.'!Y13&gt;'Проблемные зоны 3 кл. р.я.'!Y$64,"ДА","НЕТ")</f>
        <v>ДА</v>
      </c>
      <c r="Z9" s="9">
        <f t="shared" si="0"/>
        <v>1</v>
      </c>
    </row>
    <row r="10" spans="1:26" ht="18.75">
      <c r="A10" s="1">
        <v>5</v>
      </c>
      <c r="B10" s="16">
        <v>83</v>
      </c>
      <c r="C10" s="17" t="str">
        <f>IF('Решаемость 3 кл. р.я.'!C14&gt;'Проблемные зоны 3 кл. р.я.'!C$64,"ДА","НЕТ")</f>
        <v>ДА</v>
      </c>
      <c r="D10" s="17" t="str">
        <f>IF('Решаемость 3 кл. р.я.'!D14&gt;'Проблемные зоны 3 кл. р.я.'!D$64,"ДА","НЕТ")</f>
        <v>ДА</v>
      </c>
      <c r="E10" s="17" t="str">
        <f>IF('Решаемость 3 кл. р.я.'!E14&gt;'Проблемные зоны 3 кл. р.я.'!E$64,"ДА","НЕТ")</f>
        <v>ДА</v>
      </c>
      <c r="F10" s="17" t="str">
        <f>IF('Решаемость 3 кл. р.я.'!F14&gt;'Проблемные зоны 3 кл. р.я.'!F$64,"ДА","НЕТ")</f>
        <v>ДА</v>
      </c>
      <c r="G10" s="17" t="str">
        <f>IF('Решаемость 3 кл. р.я.'!G14&gt;'Проблемные зоны 3 кл. р.я.'!G$64,"ДА","НЕТ")</f>
        <v>ДА</v>
      </c>
      <c r="H10" s="17" t="str">
        <f>IF('Решаемость 3 кл. р.я.'!H14&gt;'Проблемные зоны 3 кл. р.я.'!H$64,"ДА","НЕТ")</f>
        <v>ДА</v>
      </c>
      <c r="I10" s="17" t="str">
        <f>IF('Решаемость 3 кл. р.я.'!I14&gt;'Проблемные зоны 3 кл. р.я.'!I$64,"ДА","НЕТ")</f>
        <v>ДА</v>
      </c>
      <c r="J10" s="17" t="str">
        <f>IF('Решаемость 3 кл. р.я.'!J14&gt;'Проблемные зоны 3 кл. р.я.'!J$64,"ДА","НЕТ")</f>
        <v>ДА</v>
      </c>
      <c r="K10" s="17" t="str">
        <f>IF('Решаемость 3 кл. р.я.'!K14&gt;'Проблемные зоны 3 кл. р.я.'!K$64,"ДА","НЕТ")</f>
        <v>ДА</v>
      </c>
      <c r="L10" s="17" t="str">
        <f>IF('Решаемость 3 кл. р.я.'!L14&gt;'Проблемные зоны 3 кл. р.я.'!L$64,"ДА","НЕТ")</f>
        <v>ДА</v>
      </c>
      <c r="M10" s="17" t="str">
        <f>IF('Решаемость 3 кл. р.я.'!M14&gt;'Проблемные зоны 3 кл. р.я.'!M$64,"ДА","НЕТ")</f>
        <v>ДА</v>
      </c>
      <c r="N10" s="17" t="str">
        <f>IF('Решаемость 3 кл. р.я.'!N14&gt;'Проблемные зоны 3 кл. р.я.'!N$64,"ДА","НЕТ")</f>
        <v>ДА</v>
      </c>
      <c r="O10" s="17" t="str">
        <f>IF('Решаемость 3 кл. р.я.'!O14&gt;'Проблемные зоны 3 кл. р.я.'!O$64,"ДА","НЕТ")</f>
        <v>ДА</v>
      </c>
      <c r="P10" s="17" t="str">
        <f>IF('Решаемость 3 кл. р.я.'!P14&gt;'Проблемные зоны 3 кл. р.я.'!P$64,"ДА","НЕТ")</f>
        <v>ДА</v>
      </c>
      <c r="Q10" s="17" t="str">
        <f>IF('Решаемость 3 кл. р.я.'!Q14&gt;'Проблемные зоны 3 кл. р.я.'!Q$64,"ДА","НЕТ")</f>
        <v>ДА</v>
      </c>
      <c r="R10" s="17" t="str">
        <f>IF('Решаемость 3 кл. р.я.'!R14&gt;'Проблемные зоны 3 кл. р.я.'!R$64,"ДА","НЕТ")</f>
        <v>ДА</v>
      </c>
      <c r="S10" s="17" t="str">
        <f>IF('Решаемость 3 кл. р.я.'!S14&gt;'Проблемные зоны 3 кл. р.я.'!S$64,"ДА","НЕТ")</f>
        <v>НЕТ</v>
      </c>
      <c r="T10" s="17" t="str">
        <f>IF('Решаемость 3 кл. р.я.'!T14&gt;'Проблемные зоны 3 кл. р.я.'!T$64,"ДА","НЕТ")</f>
        <v>ДА</v>
      </c>
      <c r="U10" s="17" t="str">
        <f>IF('Решаемость 3 кл. р.я.'!U14&gt;'Проблемные зоны 3 кл. р.я.'!U$64,"ДА","НЕТ")</f>
        <v>ДА</v>
      </c>
      <c r="V10" s="17" t="str">
        <f>IF('Решаемость 3 кл. р.я.'!V14&gt;'Проблемные зоны 3 кл. р.я.'!V$64,"ДА","НЕТ")</f>
        <v>ДА</v>
      </c>
      <c r="W10" s="17" t="str">
        <f>IF('Решаемость 3 кл. р.я.'!W14&gt;'Проблемные зоны 3 кл. р.я.'!W$64,"ДА","НЕТ")</f>
        <v>ДА</v>
      </c>
      <c r="X10" s="17" t="str">
        <f>IF('Решаемость 3 кл. р.я.'!X14&gt;'Проблемные зоны 3 кл. р.я.'!X$64,"ДА","НЕТ")</f>
        <v>ДА</v>
      </c>
      <c r="Y10" s="17" t="str">
        <f>IF('Решаемость 3 кл. р.я.'!Y14&gt;'Проблемные зоны 3 кл. р.я.'!Y$64,"ДА","НЕТ")</f>
        <v>ДА</v>
      </c>
      <c r="Z10" s="9">
        <f t="shared" si="0"/>
        <v>1</v>
      </c>
    </row>
    <row r="11" spans="1:26" ht="18.75">
      <c r="A11" s="1">
        <v>6</v>
      </c>
      <c r="B11" s="16">
        <v>68</v>
      </c>
      <c r="C11" s="17" t="str">
        <f>IF('Решаемость 3 кл. р.я.'!C15&gt;'Проблемные зоны 3 кл. р.я.'!C$64,"ДА","НЕТ")</f>
        <v>ДА</v>
      </c>
      <c r="D11" s="17" t="str">
        <f>IF('Решаемость 3 кл. р.я.'!D15&gt;'Проблемные зоны 3 кл. р.я.'!D$64,"ДА","НЕТ")</f>
        <v>ДА</v>
      </c>
      <c r="E11" s="17" t="str">
        <f>IF('Решаемость 3 кл. р.я.'!E15&gt;'Проблемные зоны 3 кл. р.я.'!E$64,"ДА","НЕТ")</f>
        <v>НЕТ</v>
      </c>
      <c r="F11" s="17" t="str">
        <f>IF('Решаемость 3 кл. р.я.'!F15&gt;'Проблемные зоны 3 кл. р.я.'!F$64,"ДА","НЕТ")</f>
        <v>ДА</v>
      </c>
      <c r="G11" s="17" t="str">
        <f>IF('Решаемость 3 кл. р.я.'!G15&gt;'Проблемные зоны 3 кл. р.я.'!G$64,"ДА","НЕТ")</f>
        <v>ДА</v>
      </c>
      <c r="H11" s="17" t="str">
        <f>IF('Решаемость 3 кл. р.я.'!H15&gt;'Проблемные зоны 3 кл. р.я.'!H$64,"ДА","НЕТ")</f>
        <v>ДА</v>
      </c>
      <c r="I11" s="17" t="str">
        <f>IF('Решаемость 3 кл. р.я.'!I15&gt;'Проблемные зоны 3 кл. р.я.'!I$64,"ДА","НЕТ")</f>
        <v>ДА</v>
      </c>
      <c r="J11" s="17" t="str">
        <f>IF('Решаемость 3 кл. р.я.'!J15&gt;'Проблемные зоны 3 кл. р.я.'!J$64,"ДА","НЕТ")</f>
        <v>ДА</v>
      </c>
      <c r="K11" s="17" t="str">
        <f>IF('Решаемость 3 кл. р.я.'!K15&gt;'Проблемные зоны 3 кл. р.я.'!K$64,"ДА","НЕТ")</f>
        <v>ДА</v>
      </c>
      <c r="L11" s="17" t="str">
        <f>IF('Решаемость 3 кл. р.я.'!L15&gt;'Проблемные зоны 3 кл. р.я.'!L$64,"ДА","НЕТ")</f>
        <v>НЕТ</v>
      </c>
      <c r="M11" s="17" t="str">
        <f>IF('Решаемость 3 кл. р.я.'!M15&gt;'Проблемные зоны 3 кл. р.я.'!M$64,"ДА","НЕТ")</f>
        <v>ДА</v>
      </c>
      <c r="N11" s="17" t="str">
        <f>IF('Решаемость 3 кл. р.я.'!N15&gt;'Проблемные зоны 3 кл. р.я.'!N$64,"ДА","НЕТ")</f>
        <v>НЕТ</v>
      </c>
      <c r="O11" s="17" t="str">
        <f>IF('Решаемость 3 кл. р.я.'!O15&gt;'Проблемные зоны 3 кл. р.я.'!O$64,"ДА","НЕТ")</f>
        <v>НЕТ</v>
      </c>
      <c r="P11" s="17" t="str">
        <f>IF('Решаемость 3 кл. р.я.'!P15&gt;'Проблемные зоны 3 кл. р.я.'!P$64,"ДА","НЕТ")</f>
        <v>НЕТ</v>
      </c>
      <c r="Q11" s="17" t="str">
        <f>IF('Решаемость 3 кл. р.я.'!Q15&gt;'Проблемные зоны 3 кл. р.я.'!Q$64,"ДА","НЕТ")</f>
        <v>ДА</v>
      </c>
      <c r="R11" s="17" t="str">
        <f>IF('Решаемость 3 кл. р.я.'!R15&gt;'Проблемные зоны 3 кл. р.я.'!R$64,"ДА","НЕТ")</f>
        <v>ДА</v>
      </c>
      <c r="S11" s="17" t="str">
        <f>IF('Решаемость 3 кл. р.я.'!S15&gt;'Проблемные зоны 3 кл. р.я.'!S$64,"ДА","НЕТ")</f>
        <v>ДА</v>
      </c>
      <c r="T11" s="17" t="str">
        <f>IF('Решаемость 3 кл. р.я.'!T15&gt;'Проблемные зоны 3 кл. р.я.'!T$64,"ДА","НЕТ")</f>
        <v>ДА</v>
      </c>
      <c r="U11" s="17" t="str">
        <f>IF('Решаемость 3 кл. р.я.'!U15&gt;'Проблемные зоны 3 кл. р.я.'!U$64,"ДА","НЕТ")</f>
        <v>ДА</v>
      </c>
      <c r="V11" s="17" t="str">
        <f>IF('Решаемость 3 кл. р.я.'!V15&gt;'Проблемные зоны 3 кл. р.я.'!V$64,"ДА","НЕТ")</f>
        <v>НЕТ</v>
      </c>
      <c r="W11" s="17" t="str">
        <f>IF('Решаемость 3 кл. р.я.'!W15&gt;'Проблемные зоны 3 кл. р.я.'!W$64,"ДА","НЕТ")</f>
        <v>ДА</v>
      </c>
      <c r="X11" s="17" t="str">
        <f>IF('Решаемость 3 кл. р.я.'!X15&gt;'Проблемные зоны 3 кл. р.я.'!X$64,"ДА","НЕТ")</f>
        <v>ДА</v>
      </c>
      <c r="Y11" s="17" t="str">
        <f>IF('Решаемость 3 кл. р.я.'!Y15&gt;'Проблемные зоны 3 кл. р.я.'!Y$64,"ДА","НЕТ")</f>
        <v>ДА</v>
      </c>
      <c r="Z11" s="9">
        <f t="shared" si="0"/>
        <v>6</v>
      </c>
    </row>
    <row r="12" spans="1:26" ht="18.75">
      <c r="A12" s="1">
        <v>7</v>
      </c>
      <c r="B12" s="16">
        <v>71</v>
      </c>
      <c r="C12" s="17" t="str">
        <f>IF('Решаемость 3 кл. р.я.'!C16&gt;'Проблемные зоны 3 кл. р.я.'!C$64,"ДА","НЕТ")</f>
        <v>ДА</v>
      </c>
      <c r="D12" s="17" t="str">
        <f>IF('Решаемость 3 кл. р.я.'!D16&gt;'Проблемные зоны 3 кл. р.я.'!D$64,"ДА","НЕТ")</f>
        <v>ДА</v>
      </c>
      <c r="E12" s="17" t="str">
        <f>IF('Решаемость 3 кл. р.я.'!E16&gt;'Проблемные зоны 3 кл. р.я.'!E$64,"ДА","НЕТ")</f>
        <v>ДА</v>
      </c>
      <c r="F12" s="17" t="str">
        <f>IF('Решаемость 3 кл. р.я.'!F16&gt;'Проблемные зоны 3 кл. р.я.'!F$64,"ДА","НЕТ")</f>
        <v>НЕТ</v>
      </c>
      <c r="G12" s="17" t="str">
        <f>IF('Решаемость 3 кл. р.я.'!G16&gt;'Проблемные зоны 3 кл. р.я.'!G$64,"ДА","НЕТ")</f>
        <v>ДА</v>
      </c>
      <c r="H12" s="17" t="str">
        <f>IF('Решаемость 3 кл. р.я.'!H16&gt;'Проблемные зоны 3 кл. р.я.'!H$64,"ДА","НЕТ")</f>
        <v>ДА</v>
      </c>
      <c r="I12" s="17" t="str">
        <f>IF('Решаемость 3 кл. р.я.'!I16&gt;'Проблемные зоны 3 кл. р.я.'!I$64,"ДА","НЕТ")</f>
        <v>ДА</v>
      </c>
      <c r="J12" s="17" t="str">
        <f>IF('Решаемость 3 кл. р.я.'!J16&gt;'Проблемные зоны 3 кл. р.я.'!J$64,"ДА","НЕТ")</f>
        <v>ДА</v>
      </c>
      <c r="K12" s="17" t="str">
        <f>IF('Решаемость 3 кл. р.я.'!K16&gt;'Проблемные зоны 3 кл. р.я.'!K$64,"ДА","НЕТ")</f>
        <v>ДА</v>
      </c>
      <c r="L12" s="17" t="str">
        <f>IF('Решаемость 3 кл. р.я.'!L16&gt;'Проблемные зоны 3 кл. р.я.'!L$64,"ДА","НЕТ")</f>
        <v>ДА</v>
      </c>
      <c r="M12" s="17" t="str">
        <f>IF('Решаемость 3 кл. р.я.'!M16&gt;'Проблемные зоны 3 кл. р.я.'!M$64,"ДА","НЕТ")</f>
        <v>ДА</v>
      </c>
      <c r="N12" s="17" t="str">
        <f>IF('Решаемость 3 кл. р.я.'!N16&gt;'Проблемные зоны 3 кл. р.я.'!N$64,"ДА","НЕТ")</f>
        <v>ДА</v>
      </c>
      <c r="O12" s="17" t="str">
        <f>IF('Решаемость 3 кл. р.я.'!O16&gt;'Проблемные зоны 3 кл. р.я.'!O$64,"ДА","НЕТ")</f>
        <v>ДА</v>
      </c>
      <c r="P12" s="17" t="str">
        <f>IF('Решаемость 3 кл. р.я.'!P16&gt;'Проблемные зоны 3 кл. р.я.'!P$64,"ДА","НЕТ")</f>
        <v>ДА</v>
      </c>
      <c r="Q12" s="17" t="str">
        <f>IF('Решаемость 3 кл. р.я.'!Q16&gt;'Проблемные зоны 3 кл. р.я.'!Q$64,"ДА","НЕТ")</f>
        <v>ДА</v>
      </c>
      <c r="R12" s="17" t="str">
        <f>IF('Решаемость 3 кл. р.я.'!R16&gt;'Проблемные зоны 3 кл. р.я.'!R$64,"ДА","НЕТ")</f>
        <v>ДА</v>
      </c>
      <c r="S12" s="17" t="str">
        <f>IF('Решаемость 3 кл. р.я.'!S16&gt;'Проблемные зоны 3 кл. р.я.'!S$64,"ДА","НЕТ")</f>
        <v>ДА</v>
      </c>
      <c r="T12" s="17" t="str">
        <f>IF('Решаемость 3 кл. р.я.'!T16&gt;'Проблемные зоны 3 кл. р.я.'!T$64,"ДА","НЕТ")</f>
        <v>ДА</v>
      </c>
      <c r="U12" s="17" t="str">
        <f>IF('Решаемость 3 кл. р.я.'!U16&gt;'Проблемные зоны 3 кл. р.я.'!U$64,"ДА","НЕТ")</f>
        <v>ДА</v>
      </c>
      <c r="V12" s="17" t="str">
        <f>IF('Решаемость 3 кл. р.я.'!V16&gt;'Проблемные зоны 3 кл. р.я.'!V$64,"ДА","НЕТ")</f>
        <v>ДА</v>
      </c>
      <c r="W12" s="17" t="str">
        <f>IF('Решаемость 3 кл. р.я.'!W16&gt;'Проблемные зоны 3 кл. р.я.'!W$64,"ДА","НЕТ")</f>
        <v>ДА</v>
      </c>
      <c r="X12" s="17" t="str">
        <f>IF('Решаемость 3 кл. р.я.'!X16&gt;'Проблемные зоны 3 кл. р.я.'!X$64,"ДА","НЕТ")</f>
        <v>ДА</v>
      </c>
      <c r="Y12" s="17" t="str">
        <f>IF('Решаемость 3 кл. р.я.'!Y16&gt;'Проблемные зоны 3 кл. р.я.'!Y$64,"ДА","НЕТ")</f>
        <v>ДА</v>
      </c>
      <c r="Z12" s="9">
        <f t="shared" si="0"/>
        <v>1</v>
      </c>
    </row>
    <row r="13" spans="1:26" ht="18.75">
      <c r="A13" s="1">
        <v>12</v>
      </c>
      <c r="B13" s="16">
        <v>43</v>
      </c>
      <c r="C13" s="17" t="str">
        <f>IF('Решаемость 3 кл. р.я.'!C20&gt;'Проблемные зоны 3 кл. р.я.'!C$64,"ДА","НЕТ")</f>
        <v>НЕТ</v>
      </c>
      <c r="D13" s="17" t="str">
        <f>IF('Решаемость 3 кл. р.я.'!D20&gt;'Проблемные зоны 3 кл. р.я.'!D$64,"ДА","НЕТ")</f>
        <v>ДА</v>
      </c>
      <c r="E13" s="17" t="str">
        <f>IF('Решаемость 3 кл. р.я.'!E20&gt;'Проблемные зоны 3 кл. р.я.'!E$64,"ДА","НЕТ")</f>
        <v>НЕТ</v>
      </c>
      <c r="F13" s="17" t="str">
        <f>IF('Решаемость 3 кл. р.я.'!F20&gt;'Проблемные зоны 3 кл. р.я.'!F$64,"ДА","НЕТ")</f>
        <v>ДА</v>
      </c>
      <c r="G13" s="17" t="str">
        <f>IF('Решаемость 3 кл. р.я.'!G20&gt;'Проблемные зоны 3 кл. р.я.'!G$64,"ДА","НЕТ")</f>
        <v>ДА</v>
      </c>
      <c r="H13" s="17" t="str">
        <f>IF('Решаемость 3 кл. р.я.'!H20&gt;'Проблемные зоны 3 кл. р.я.'!H$64,"ДА","НЕТ")</f>
        <v>ДА</v>
      </c>
      <c r="I13" s="17" t="str">
        <f>IF('Решаемость 3 кл. р.я.'!I20&gt;'Проблемные зоны 3 кл. р.я.'!I$64,"ДА","НЕТ")</f>
        <v>НЕТ</v>
      </c>
      <c r="J13" s="17" t="str">
        <f>IF('Решаемость 3 кл. р.я.'!J20&gt;'Проблемные зоны 3 кл. р.я.'!J$64,"ДА","НЕТ")</f>
        <v>ДА</v>
      </c>
      <c r="K13" s="17" t="str">
        <f>IF('Решаемость 3 кл. р.я.'!K20&gt;'Проблемные зоны 3 кл. р.я.'!K$64,"ДА","НЕТ")</f>
        <v>НЕТ</v>
      </c>
      <c r="L13" s="17" t="str">
        <f>IF('Решаемость 3 кл. р.я.'!L20&gt;'Проблемные зоны 3 кл. р.я.'!L$64,"ДА","НЕТ")</f>
        <v>НЕТ</v>
      </c>
      <c r="M13" s="17" t="str">
        <f>IF('Решаемость 3 кл. р.я.'!M20&gt;'Проблемные зоны 3 кл. р.я.'!M$64,"ДА","НЕТ")</f>
        <v>ДА</v>
      </c>
      <c r="N13" s="17" t="str">
        <f>IF('Решаемость 3 кл. р.я.'!N20&gt;'Проблемные зоны 3 кл. р.я.'!N$64,"ДА","НЕТ")</f>
        <v>ДА</v>
      </c>
      <c r="O13" s="17" t="str">
        <f>IF('Решаемость 3 кл. р.я.'!O20&gt;'Проблемные зоны 3 кл. р.я.'!O$64,"ДА","НЕТ")</f>
        <v>ДА</v>
      </c>
      <c r="P13" s="17" t="str">
        <f>IF('Решаемость 3 кл. р.я.'!P20&gt;'Проблемные зоны 3 кл. р.я.'!P$64,"ДА","НЕТ")</f>
        <v>ДА</v>
      </c>
      <c r="Q13" s="17" t="str">
        <f>IF('Решаемость 3 кл. р.я.'!Q20&gt;'Проблемные зоны 3 кл. р.я.'!Q$64,"ДА","НЕТ")</f>
        <v>ДА</v>
      </c>
      <c r="R13" s="17" t="str">
        <f>IF('Решаемость 3 кл. р.я.'!R20&gt;'Проблемные зоны 3 кл. р.я.'!R$64,"ДА","НЕТ")</f>
        <v>ДА</v>
      </c>
      <c r="S13" s="17" t="str">
        <f>IF('Решаемость 3 кл. р.я.'!S20&gt;'Проблемные зоны 3 кл. р.я.'!S$64,"ДА","НЕТ")</f>
        <v>ДА</v>
      </c>
      <c r="T13" s="17" t="str">
        <f>IF('Решаемость 3 кл. р.я.'!T20&gt;'Проблемные зоны 3 кл. р.я.'!T$64,"ДА","НЕТ")</f>
        <v>НЕТ</v>
      </c>
      <c r="U13" s="17" t="str">
        <f>IF('Решаемость 3 кл. р.я.'!U20&gt;'Проблемные зоны 3 кл. р.я.'!U$64,"ДА","НЕТ")</f>
        <v>НЕТ</v>
      </c>
      <c r="V13" s="17" t="str">
        <f>IF('Решаемость 3 кл. р.я.'!V20&gt;'Проблемные зоны 3 кл. р.я.'!V$64,"ДА","НЕТ")</f>
        <v>НЕТ</v>
      </c>
      <c r="W13" s="17" t="str">
        <f>IF('Решаемость 3 кл. р.я.'!W20&gt;'Проблемные зоны 3 кл. р.я.'!W$64,"ДА","НЕТ")</f>
        <v>ДА</v>
      </c>
      <c r="X13" s="17" t="str">
        <f>IF('Решаемость 3 кл. р.я.'!X20&gt;'Проблемные зоны 3 кл. р.я.'!X$64,"ДА","НЕТ")</f>
        <v>НЕТ</v>
      </c>
      <c r="Y13" s="17" t="str">
        <f>IF('Решаемость 3 кл. р.я.'!Y20&gt;'Проблемные зоны 3 кл. р.я.'!Y$64,"ДА","НЕТ")</f>
        <v>НЕТ</v>
      </c>
      <c r="Z13" s="9">
        <f t="shared" si="0"/>
        <v>10</v>
      </c>
    </row>
    <row r="14" spans="1:26" ht="18.75">
      <c r="A14" s="1">
        <v>13</v>
      </c>
      <c r="B14" s="16">
        <v>78</v>
      </c>
      <c r="C14" s="17" t="str">
        <f>IF('Решаемость 3 кл. р.я.'!C21&gt;'Проблемные зоны 3 кл. р.я.'!C$64,"ДА","НЕТ")</f>
        <v>НЕТ</v>
      </c>
      <c r="D14" s="17" t="str">
        <f>IF('Решаемость 3 кл. р.я.'!D21&gt;'Проблемные зоны 3 кл. р.я.'!D$64,"ДА","НЕТ")</f>
        <v>ДА</v>
      </c>
      <c r="E14" s="17" t="str">
        <f>IF('Решаемость 3 кл. р.я.'!E21&gt;'Проблемные зоны 3 кл. р.я.'!E$64,"ДА","НЕТ")</f>
        <v>ДА</v>
      </c>
      <c r="F14" s="17" t="str">
        <f>IF('Решаемость 3 кл. р.я.'!F21&gt;'Проблемные зоны 3 кл. р.я.'!F$64,"ДА","НЕТ")</f>
        <v>ДА</v>
      </c>
      <c r="G14" s="17" t="str">
        <f>IF('Решаемость 3 кл. р.я.'!G21&gt;'Проблемные зоны 3 кл. р.я.'!G$64,"ДА","НЕТ")</f>
        <v>ДА</v>
      </c>
      <c r="H14" s="17" t="str">
        <f>IF('Решаемость 3 кл. р.я.'!H21&gt;'Проблемные зоны 3 кл. р.я.'!H$64,"ДА","НЕТ")</f>
        <v>ДА</v>
      </c>
      <c r="I14" s="17" t="str">
        <f>IF('Решаемость 3 кл. р.я.'!I21&gt;'Проблемные зоны 3 кл. р.я.'!I$64,"ДА","НЕТ")</f>
        <v>НЕТ</v>
      </c>
      <c r="J14" s="17" t="str">
        <f>IF('Решаемость 3 кл. р.я.'!J21&gt;'Проблемные зоны 3 кл. р.я.'!J$64,"ДА","НЕТ")</f>
        <v>НЕТ</v>
      </c>
      <c r="K14" s="17" t="str">
        <f>IF('Решаемость 3 кл. р.я.'!K21&gt;'Проблемные зоны 3 кл. р.я.'!K$64,"ДА","НЕТ")</f>
        <v>ДА</v>
      </c>
      <c r="L14" s="17" t="str">
        <f>IF('Решаемость 3 кл. р.я.'!L21&gt;'Проблемные зоны 3 кл. р.я.'!L$64,"ДА","НЕТ")</f>
        <v>ДА</v>
      </c>
      <c r="M14" s="17" t="str">
        <f>IF('Решаемость 3 кл. р.я.'!M21&gt;'Проблемные зоны 3 кл. р.я.'!M$64,"ДА","НЕТ")</f>
        <v>ДА</v>
      </c>
      <c r="N14" s="17" t="str">
        <f>IF('Решаемость 3 кл. р.я.'!N21&gt;'Проблемные зоны 3 кл. р.я.'!N$64,"ДА","НЕТ")</f>
        <v>ДА</v>
      </c>
      <c r="O14" s="17" t="str">
        <f>IF('Решаемость 3 кл. р.я.'!O21&gt;'Проблемные зоны 3 кл. р.я.'!O$64,"ДА","НЕТ")</f>
        <v>ДА</v>
      </c>
      <c r="P14" s="17" t="str">
        <f>IF('Решаемость 3 кл. р.я.'!P21&gt;'Проблемные зоны 3 кл. р.я.'!P$64,"ДА","НЕТ")</f>
        <v>ДА</v>
      </c>
      <c r="Q14" s="17" t="str">
        <f>IF('Решаемость 3 кл. р.я.'!Q21&gt;'Проблемные зоны 3 кл. р.я.'!Q$64,"ДА","НЕТ")</f>
        <v>ДА</v>
      </c>
      <c r="R14" s="17" t="str">
        <f>IF('Решаемость 3 кл. р.я.'!R21&gt;'Проблемные зоны 3 кл. р.я.'!R$64,"ДА","НЕТ")</f>
        <v>ДА</v>
      </c>
      <c r="S14" s="17" t="str">
        <f>IF('Решаемость 3 кл. р.я.'!S21&gt;'Проблемные зоны 3 кл. р.я.'!S$64,"ДА","НЕТ")</f>
        <v>ДА</v>
      </c>
      <c r="T14" s="17" t="str">
        <f>IF('Решаемость 3 кл. р.я.'!T21&gt;'Проблемные зоны 3 кл. р.я.'!T$64,"ДА","НЕТ")</f>
        <v>ДА</v>
      </c>
      <c r="U14" s="17" t="str">
        <f>IF('Решаемость 3 кл. р.я.'!U21&gt;'Проблемные зоны 3 кл. р.я.'!U$64,"ДА","НЕТ")</f>
        <v>ДА</v>
      </c>
      <c r="V14" s="17" t="str">
        <f>IF('Решаемость 3 кл. р.я.'!V21&gt;'Проблемные зоны 3 кл. р.я.'!V$64,"ДА","НЕТ")</f>
        <v>ДА</v>
      </c>
      <c r="W14" s="17" t="str">
        <f>IF('Решаемость 3 кл. р.я.'!W21&gt;'Проблемные зоны 3 кл. р.я.'!W$64,"ДА","НЕТ")</f>
        <v>ДА</v>
      </c>
      <c r="X14" s="17" t="str">
        <f>IF('Решаемость 3 кл. р.я.'!X21&gt;'Проблемные зоны 3 кл. р.я.'!X$64,"ДА","НЕТ")</f>
        <v>ДА</v>
      </c>
      <c r="Y14" s="17" t="str">
        <f>IF('Решаемость 3 кл. р.я.'!Y21&gt;'Проблемные зоны 3 кл. р.я.'!Y$64,"ДА","НЕТ")</f>
        <v>ДА</v>
      </c>
      <c r="Z14" s="9">
        <f t="shared" si="0"/>
        <v>3</v>
      </c>
    </row>
    <row r="15" spans="1:26" ht="18.75">
      <c r="A15" s="1">
        <v>20</v>
      </c>
      <c r="B15" s="16">
        <v>86</v>
      </c>
      <c r="C15" s="17" t="str">
        <f>IF('Решаемость 3 кл. р.я.'!C22&gt;'Проблемные зоны 3 кл. р.я.'!C$64,"ДА","НЕТ")</f>
        <v>НЕТ</v>
      </c>
      <c r="D15" s="17" t="str">
        <f>IF('Решаемость 3 кл. р.я.'!D22&gt;'Проблемные зоны 3 кл. р.я.'!D$64,"ДА","НЕТ")</f>
        <v>ДА</v>
      </c>
      <c r="E15" s="17" t="str">
        <f>IF('Решаемость 3 кл. р.я.'!E22&gt;'Проблемные зоны 3 кл. р.я.'!E$64,"ДА","НЕТ")</f>
        <v>ДА</v>
      </c>
      <c r="F15" s="17" t="str">
        <f>IF('Решаемость 3 кл. р.я.'!F22&gt;'Проблемные зоны 3 кл. р.я.'!F$64,"ДА","НЕТ")</f>
        <v>ДА</v>
      </c>
      <c r="G15" s="17" t="str">
        <f>IF('Решаемость 3 кл. р.я.'!G22&gt;'Проблемные зоны 3 кл. р.я.'!G$64,"ДА","НЕТ")</f>
        <v>ДА</v>
      </c>
      <c r="H15" s="17" t="str">
        <f>IF('Решаемость 3 кл. р.я.'!H22&gt;'Проблемные зоны 3 кл. р.я.'!H$64,"ДА","НЕТ")</f>
        <v>ДА</v>
      </c>
      <c r="I15" s="17" t="str">
        <f>IF('Решаемость 3 кл. р.я.'!I22&gt;'Проблемные зоны 3 кл. р.я.'!I$64,"ДА","НЕТ")</f>
        <v>ДА</v>
      </c>
      <c r="J15" s="17" t="str">
        <f>IF('Решаемость 3 кл. р.я.'!J22&gt;'Проблемные зоны 3 кл. р.я.'!J$64,"ДА","НЕТ")</f>
        <v>ДА</v>
      </c>
      <c r="K15" s="17" t="str">
        <f>IF('Решаемость 3 кл. р.я.'!K22&gt;'Проблемные зоны 3 кл. р.я.'!K$64,"ДА","НЕТ")</f>
        <v>ДА</v>
      </c>
      <c r="L15" s="17" t="str">
        <f>IF('Решаемость 3 кл. р.я.'!L22&gt;'Проблемные зоны 3 кл. р.я.'!L$64,"ДА","НЕТ")</f>
        <v>НЕТ</v>
      </c>
      <c r="M15" s="17" t="str">
        <f>IF('Решаемость 3 кл. р.я.'!M22&gt;'Проблемные зоны 3 кл. р.я.'!M$64,"ДА","НЕТ")</f>
        <v>НЕТ</v>
      </c>
      <c r="N15" s="17" t="str">
        <f>IF('Решаемость 3 кл. р.я.'!N22&gt;'Проблемные зоны 3 кл. р.я.'!N$64,"ДА","НЕТ")</f>
        <v>НЕТ</v>
      </c>
      <c r="O15" s="17" t="str">
        <f>IF('Решаемость 3 кл. р.я.'!O22&gt;'Проблемные зоны 3 кл. р.я.'!O$64,"ДА","НЕТ")</f>
        <v>НЕТ</v>
      </c>
      <c r="P15" s="17" t="str">
        <f>IF('Решаемость 3 кл. р.я.'!P22&gt;'Проблемные зоны 3 кл. р.я.'!P$64,"ДА","НЕТ")</f>
        <v>НЕТ</v>
      </c>
      <c r="Q15" s="17" t="str">
        <f>IF('Решаемость 3 кл. р.я.'!Q22&gt;'Проблемные зоны 3 кл. р.я.'!Q$64,"ДА","НЕТ")</f>
        <v>ДА</v>
      </c>
      <c r="R15" s="17" t="str">
        <f>IF('Решаемость 3 кл. р.я.'!R22&gt;'Проблемные зоны 3 кл. р.я.'!R$64,"ДА","НЕТ")</f>
        <v>НЕТ</v>
      </c>
      <c r="S15" s="17" t="str">
        <f>IF('Решаемость 3 кл. р.я.'!S22&gt;'Проблемные зоны 3 кл. р.я.'!S$64,"ДА","НЕТ")</f>
        <v>ДА</v>
      </c>
      <c r="T15" s="17" t="str">
        <f>IF('Решаемость 3 кл. р.я.'!T22&gt;'Проблемные зоны 3 кл. р.я.'!T$64,"ДА","НЕТ")</f>
        <v>ДА</v>
      </c>
      <c r="U15" s="17" t="str">
        <f>IF('Решаемость 3 кл. р.я.'!U22&gt;'Проблемные зоны 3 кл. р.я.'!U$64,"ДА","НЕТ")</f>
        <v>НЕТ</v>
      </c>
      <c r="V15" s="17" t="str">
        <f>IF('Решаемость 3 кл. р.я.'!V22&gt;'Проблемные зоны 3 кл. р.я.'!V$64,"ДА","НЕТ")</f>
        <v>ДА</v>
      </c>
      <c r="W15" s="17" t="str">
        <f>IF('Решаемость 3 кл. р.я.'!W22&gt;'Проблемные зоны 3 кл. р.я.'!W$64,"ДА","НЕТ")</f>
        <v>ДА</v>
      </c>
      <c r="X15" s="17" t="str">
        <f>IF('Решаемость 3 кл. р.я.'!X22&gt;'Проблемные зоны 3 кл. р.я.'!X$64,"ДА","НЕТ")</f>
        <v>НЕТ</v>
      </c>
      <c r="Y15" s="17" t="str">
        <f>IF('Решаемость 3 кл. р.я.'!Y22&gt;'Проблемные зоны 3 кл. р.я.'!Y$64,"ДА","НЕТ")</f>
        <v>НЕТ</v>
      </c>
      <c r="Z15" s="9">
        <f t="shared" si="0"/>
        <v>10</v>
      </c>
    </row>
    <row r="16" spans="1:26" ht="18.75">
      <c r="A16" s="1">
        <v>21</v>
      </c>
      <c r="B16" s="16">
        <v>42</v>
      </c>
      <c r="C16" s="17" t="str">
        <f>IF('Решаемость 3 кл. р.я.'!C23&gt;'Проблемные зоны 3 кл. р.я.'!C$64,"ДА","НЕТ")</f>
        <v>ДА</v>
      </c>
      <c r="D16" s="17" t="str">
        <f>IF('Решаемость 3 кл. р.я.'!D23&gt;'Проблемные зоны 3 кл. р.я.'!D$64,"ДА","НЕТ")</f>
        <v>ДА</v>
      </c>
      <c r="E16" s="17" t="str">
        <f>IF('Решаемость 3 кл. р.я.'!E23&gt;'Проблемные зоны 3 кл. р.я.'!E$64,"ДА","НЕТ")</f>
        <v>ДА</v>
      </c>
      <c r="F16" s="17" t="str">
        <f>IF('Решаемость 3 кл. р.я.'!F23&gt;'Проблемные зоны 3 кл. р.я.'!F$64,"ДА","НЕТ")</f>
        <v>ДА</v>
      </c>
      <c r="G16" s="17" t="str">
        <f>IF('Решаемость 3 кл. р.я.'!G23&gt;'Проблемные зоны 3 кл. р.я.'!G$64,"ДА","НЕТ")</f>
        <v>ДА</v>
      </c>
      <c r="H16" s="17" t="str">
        <f>IF('Решаемость 3 кл. р.я.'!H23&gt;'Проблемные зоны 3 кл. р.я.'!H$64,"ДА","НЕТ")</f>
        <v>ДА</v>
      </c>
      <c r="I16" s="17" t="str">
        <f>IF('Решаемость 3 кл. р.я.'!I23&gt;'Проблемные зоны 3 кл. р.я.'!I$64,"ДА","НЕТ")</f>
        <v>ДА</v>
      </c>
      <c r="J16" s="17" t="str">
        <f>IF('Решаемость 3 кл. р.я.'!J23&gt;'Проблемные зоны 3 кл. р.я.'!J$64,"ДА","НЕТ")</f>
        <v>ДА</v>
      </c>
      <c r="K16" s="17" t="str">
        <f>IF('Решаемость 3 кл. р.я.'!K23&gt;'Проблемные зоны 3 кл. р.я.'!K$64,"ДА","НЕТ")</f>
        <v>ДА</v>
      </c>
      <c r="L16" s="17" t="str">
        <f>IF('Решаемость 3 кл. р.я.'!L23&gt;'Проблемные зоны 3 кл. р.я.'!L$64,"ДА","НЕТ")</f>
        <v>НЕТ</v>
      </c>
      <c r="M16" s="17" t="str">
        <f>IF('Решаемость 3 кл. р.я.'!M23&gt;'Проблемные зоны 3 кл. р.я.'!M$64,"ДА","НЕТ")</f>
        <v>ДА</v>
      </c>
      <c r="N16" s="17" t="str">
        <f>IF('Решаемость 3 кл. р.я.'!N23&gt;'Проблемные зоны 3 кл. р.я.'!N$64,"ДА","НЕТ")</f>
        <v>НЕТ</v>
      </c>
      <c r="O16" s="17" t="str">
        <f>IF('Решаемость 3 кл. р.я.'!O23&gt;'Проблемные зоны 3 кл. р.я.'!O$64,"ДА","НЕТ")</f>
        <v>ДА</v>
      </c>
      <c r="P16" s="17" t="str">
        <f>IF('Решаемость 3 кл. р.я.'!P23&gt;'Проблемные зоны 3 кл. р.я.'!P$64,"ДА","НЕТ")</f>
        <v>НЕТ</v>
      </c>
      <c r="Q16" s="17" t="str">
        <f>IF('Решаемость 3 кл. р.я.'!Q23&gt;'Проблемные зоны 3 кл. р.я.'!Q$64,"ДА","НЕТ")</f>
        <v>ДА</v>
      </c>
      <c r="R16" s="17" t="str">
        <f>IF('Решаемость 3 кл. р.я.'!R23&gt;'Проблемные зоны 3 кл. р.я.'!R$64,"ДА","НЕТ")</f>
        <v>ДА</v>
      </c>
      <c r="S16" s="17" t="str">
        <f>IF('Решаемость 3 кл. р.я.'!S23&gt;'Проблемные зоны 3 кл. р.я.'!S$64,"ДА","НЕТ")</f>
        <v>ДА</v>
      </c>
      <c r="T16" s="17" t="str">
        <f>IF('Решаемость 3 кл. р.я.'!T23&gt;'Проблемные зоны 3 кл. р.я.'!T$64,"ДА","НЕТ")</f>
        <v>ДА</v>
      </c>
      <c r="U16" s="17" t="str">
        <f>IF('Решаемость 3 кл. р.я.'!U23&gt;'Проблемные зоны 3 кл. р.я.'!U$64,"ДА","НЕТ")</f>
        <v>ДА</v>
      </c>
      <c r="V16" s="17" t="str">
        <f>IF('Решаемость 3 кл. р.я.'!V23&gt;'Проблемные зоны 3 кл. р.я.'!V$64,"ДА","НЕТ")</f>
        <v>ДА</v>
      </c>
      <c r="W16" s="17" t="str">
        <f>IF('Решаемость 3 кл. р.я.'!W23&gt;'Проблемные зоны 3 кл. р.я.'!W$64,"ДА","НЕТ")</f>
        <v>ДА</v>
      </c>
      <c r="X16" s="17" t="str">
        <f>IF('Решаемость 3 кл. р.я.'!X23&gt;'Проблемные зоны 3 кл. р.я.'!X$64,"ДА","НЕТ")</f>
        <v>ДА</v>
      </c>
      <c r="Y16" s="17" t="str">
        <f>IF('Решаемость 3 кл. р.я.'!Y23&gt;'Проблемные зоны 3 кл. р.я.'!Y$64,"ДА","НЕТ")</f>
        <v>НЕТ</v>
      </c>
      <c r="Z16" s="9">
        <f t="shared" si="0"/>
        <v>4</v>
      </c>
    </row>
    <row r="17" spans="1:26" ht="18.75">
      <c r="A17" s="1">
        <v>23</v>
      </c>
      <c r="B17" s="16">
        <v>19</v>
      </c>
      <c r="C17" s="17" t="str">
        <f>IF('Решаемость 3 кл. р.я.'!C24&gt;'Проблемные зоны 3 кл. р.я.'!C$64,"ДА","НЕТ")</f>
        <v>ДА</v>
      </c>
      <c r="D17" s="17" t="str">
        <f>IF('Решаемость 3 кл. р.я.'!D24&gt;'Проблемные зоны 3 кл. р.я.'!D$64,"ДА","НЕТ")</f>
        <v>ДА</v>
      </c>
      <c r="E17" s="17" t="str">
        <f>IF('Решаемость 3 кл. р.я.'!E24&gt;'Проблемные зоны 3 кл. р.я.'!E$64,"ДА","НЕТ")</f>
        <v>ДА</v>
      </c>
      <c r="F17" s="17" t="str">
        <f>IF('Решаемость 3 кл. р.я.'!F24&gt;'Проблемные зоны 3 кл. р.я.'!F$64,"ДА","НЕТ")</f>
        <v>ДА</v>
      </c>
      <c r="G17" s="17" t="str">
        <f>IF('Решаемость 3 кл. р.я.'!G24&gt;'Проблемные зоны 3 кл. р.я.'!G$64,"ДА","НЕТ")</f>
        <v>ДА</v>
      </c>
      <c r="H17" s="17" t="str">
        <f>IF('Решаемость 3 кл. р.я.'!H24&gt;'Проблемные зоны 3 кл. р.я.'!H$64,"ДА","НЕТ")</f>
        <v>НЕТ</v>
      </c>
      <c r="I17" s="17" t="str">
        <f>IF('Решаемость 3 кл. р.я.'!I24&gt;'Проблемные зоны 3 кл. р.я.'!I$64,"ДА","НЕТ")</f>
        <v>ДА</v>
      </c>
      <c r="J17" s="17" t="str">
        <f>IF('Решаемость 3 кл. р.я.'!J24&gt;'Проблемные зоны 3 кл. р.я.'!J$64,"ДА","НЕТ")</f>
        <v>НЕТ</v>
      </c>
      <c r="K17" s="17" t="str">
        <f>IF('Решаемость 3 кл. р.я.'!K24&gt;'Проблемные зоны 3 кл. р.я.'!K$64,"ДА","НЕТ")</f>
        <v>ДА</v>
      </c>
      <c r="L17" s="17" t="str">
        <f>IF('Решаемость 3 кл. р.я.'!L24&gt;'Проблемные зоны 3 кл. р.я.'!L$64,"ДА","НЕТ")</f>
        <v>НЕТ</v>
      </c>
      <c r="M17" s="17" t="str">
        <f>IF('Решаемость 3 кл. р.я.'!M24&gt;'Проблемные зоны 3 кл. р.я.'!M$64,"ДА","НЕТ")</f>
        <v>НЕТ</v>
      </c>
      <c r="N17" s="17" t="str">
        <f>IF('Решаемость 3 кл. р.я.'!N24&gt;'Проблемные зоны 3 кл. р.я.'!N$64,"ДА","НЕТ")</f>
        <v>ДА</v>
      </c>
      <c r="O17" s="17" t="str">
        <f>IF('Решаемость 3 кл. р.я.'!O24&gt;'Проблемные зоны 3 кл. р.я.'!O$64,"ДА","НЕТ")</f>
        <v>ДА</v>
      </c>
      <c r="P17" s="17" t="str">
        <f>IF('Решаемость 3 кл. р.я.'!P24&gt;'Проблемные зоны 3 кл. р.я.'!P$64,"ДА","НЕТ")</f>
        <v>ДА</v>
      </c>
      <c r="Q17" s="17" t="str">
        <f>IF('Решаемость 3 кл. р.я.'!Q24&gt;'Проблемные зоны 3 кл. р.я.'!Q$64,"ДА","НЕТ")</f>
        <v>НЕТ</v>
      </c>
      <c r="R17" s="17" t="str">
        <f>IF('Решаемость 3 кл. р.я.'!R24&gt;'Проблемные зоны 3 кл. р.я.'!R$64,"ДА","НЕТ")</f>
        <v>НЕТ</v>
      </c>
      <c r="S17" s="17" t="str">
        <f>IF('Решаемость 3 кл. р.я.'!S24&gt;'Проблемные зоны 3 кл. р.я.'!S$64,"ДА","НЕТ")</f>
        <v>ДА</v>
      </c>
      <c r="T17" s="17" t="str">
        <f>IF('Решаемость 3 кл. р.я.'!T24&gt;'Проблемные зоны 3 кл. р.я.'!T$64,"ДА","НЕТ")</f>
        <v>НЕТ</v>
      </c>
      <c r="U17" s="17" t="str">
        <f>IF('Решаемость 3 кл. р.я.'!U24&gt;'Проблемные зоны 3 кл. р.я.'!U$64,"ДА","НЕТ")</f>
        <v>НЕТ</v>
      </c>
      <c r="V17" s="17" t="str">
        <f>IF('Решаемость 3 кл. р.я.'!V24&gt;'Проблемные зоны 3 кл. р.я.'!V$64,"ДА","НЕТ")</f>
        <v>ДА</v>
      </c>
      <c r="W17" s="17" t="str">
        <f>IF('Решаемость 3 кл. р.я.'!W24&gt;'Проблемные зоны 3 кл. р.я.'!W$64,"ДА","НЕТ")</f>
        <v>ДА</v>
      </c>
      <c r="X17" s="17" t="str">
        <f>IF('Решаемость 3 кл. р.я.'!X24&gt;'Проблемные зоны 3 кл. р.я.'!X$64,"ДА","НЕТ")</f>
        <v>НЕТ</v>
      </c>
      <c r="Y17" s="17" t="str">
        <f>IF('Решаемость 3 кл. р.я.'!Y24&gt;'Проблемные зоны 3 кл. р.я.'!Y$64,"ДА","НЕТ")</f>
        <v>НЕТ</v>
      </c>
      <c r="Z17" s="9">
        <f t="shared" si="0"/>
        <v>10</v>
      </c>
    </row>
    <row r="18" spans="1:26" ht="18.75">
      <c r="A18" s="1">
        <v>30</v>
      </c>
      <c r="B18" s="16">
        <v>98</v>
      </c>
      <c r="C18" s="17" t="str">
        <f>IF('Решаемость 3 кл. р.я.'!C26&gt;'Проблемные зоны 3 кл. р.я.'!C$64,"ДА","НЕТ")</f>
        <v>ДА</v>
      </c>
      <c r="D18" s="17" t="str">
        <f>IF('Решаемость 3 кл. р.я.'!D26&gt;'Проблемные зоны 3 кл. р.я.'!D$64,"ДА","НЕТ")</f>
        <v>ДА</v>
      </c>
      <c r="E18" s="17" t="str">
        <f>IF('Решаемость 3 кл. р.я.'!E26&gt;'Проблемные зоны 3 кл. р.я.'!E$64,"ДА","НЕТ")</f>
        <v>ДА</v>
      </c>
      <c r="F18" s="17" t="str">
        <f>IF('Решаемость 3 кл. р.я.'!F26&gt;'Проблемные зоны 3 кл. р.я.'!F$64,"ДА","НЕТ")</f>
        <v>НЕТ</v>
      </c>
      <c r="G18" s="17" t="str">
        <f>IF('Решаемость 3 кл. р.я.'!G26&gt;'Проблемные зоны 3 кл. р.я.'!G$64,"ДА","НЕТ")</f>
        <v>ДА</v>
      </c>
      <c r="H18" s="17" t="str">
        <f>IF('Решаемость 3 кл. р.я.'!H26&gt;'Проблемные зоны 3 кл. р.я.'!H$64,"ДА","НЕТ")</f>
        <v>ДА</v>
      </c>
      <c r="I18" s="17" t="str">
        <f>IF('Решаемость 3 кл. р.я.'!I26&gt;'Проблемные зоны 3 кл. р.я.'!I$64,"ДА","НЕТ")</f>
        <v>ДА</v>
      </c>
      <c r="J18" s="17" t="str">
        <f>IF('Решаемость 3 кл. р.я.'!J26&gt;'Проблемные зоны 3 кл. р.я.'!J$64,"ДА","НЕТ")</f>
        <v>ДА</v>
      </c>
      <c r="K18" s="17" t="str">
        <f>IF('Решаемость 3 кл. р.я.'!K26&gt;'Проблемные зоны 3 кл. р.я.'!K$64,"ДА","НЕТ")</f>
        <v>ДА</v>
      </c>
      <c r="L18" s="17" t="str">
        <f>IF('Решаемость 3 кл. р.я.'!L26&gt;'Проблемные зоны 3 кл. р.я.'!L$64,"ДА","НЕТ")</f>
        <v>ДА</v>
      </c>
      <c r="M18" s="17" t="str">
        <f>IF('Решаемость 3 кл. р.я.'!M26&gt;'Проблемные зоны 3 кл. р.я.'!M$64,"ДА","НЕТ")</f>
        <v>ДА</v>
      </c>
      <c r="N18" s="17" t="str">
        <f>IF('Решаемость 3 кл. р.я.'!N26&gt;'Проблемные зоны 3 кл. р.я.'!N$64,"ДА","НЕТ")</f>
        <v>ДА</v>
      </c>
      <c r="O18" s="17" t="str">
        <f>IF('Решаемость 3 кл. р.я.'!O26&gt;'Проблемные зоны 3 кл. р.я.'!O$64,"ДА","НЕТ")</f>
        <v>ДА</v>
      </c>
      <c r="P18" s="17" t="str">
        <f>IF('Решаемость 3 кл. р.я.'!P26&gt;'Проблемные зоны 3 кл. р.я.'!P$64,"ДА","НЕТ")</f>
        <v>ДА</v>
      </c>
      <c r="Q18" s="17" t="str">
        <f>IF('Решаемость 3 кл. р.я.'!Q26&gt;'Проблемные зоны 3 кл. р.я.'!Q$64,"ДА","НЕТ")</f>
        <v>ДА</v>
      </c>
      <c r="R18" s="17" t="str">
        <f>IF('Решаемость 3 кл. р.я.'!R26&gt;'Проблемные зоны 3 кл. р.я.'!R$64,"ДА","НЕТ")</f>
        <v>ДА</v>
      </c>
      <c r="S18" s="17" t="str">
        <f>IF('Решаемость 3 кл. р.я.'!S26&gt;'Проблемные зоны 3 кл. р.я.'!S$64,"ДА","НЕТ")</f>
        <v>ДА</v>
      </c>
      <c r="T18" s="17" t="str">
        <f>IF('Решаемость 3 кл. р.я.'!T26&gt;'Проблемные зоны 3 кл. р.я.'!T$64,"ДА","НЕТ")</f>
        <v>ДА</v>
      </c>
      <c r="U18" s="17" t="str">
        <f>IF('Решаемость 3 кл. р.я.'!U26&gt;'Проблемные зоны 3 кл. р.я.'!U$64,"ДА","НЕТ")</f>
        <v>ДА</v>
      </c>
      <c r="V18" s="17" t="str">
        <f>IF('Решаемость 3 кл. р.я.'!V26&gt;'Проблемные зоны 3 кл. р.я.'!V$64,"ДА","НЕТ")</f>
        <v>ДА</v>
      </c>
      <c r="W18" s="17" t="str">
        <f>IF('Решаемость 3 кл. р.я.'!W26&gt;'Проблемные зоны 3 кл. р.я.'!W$64,"ДА","НЕТ")</f>
        <v>ДА</v>
      </c>
      <c r="X18" s="17" t="str">
        <f>IF('Решаемость 3 кл. р.я.'!X26&gt;'Проблемные зоны 3 кл. р.я.'!X$64,"ДА","НЕТ")</f>
        <v>ДА</v>
      </c>
      <c r="Y18" s="17" t="str">
        <f>IF('Решаемость 3 кл. р.я.'!Y26&gt;'Проблемные зоны 3 кл. р.я.'!Y$64,"ДА","НЕТ")</f>
        <v>ДА</v>
      </c>
      <c r="Z18" s="9">
        <f t="shared" si="0"/>
        <v>1</v>
      </c>
    </row>
    <row r="19" spans="1:26" ht="18.75">
      <c r="A19" s="1">
        <v>33</v>
      </c>
      <c r="B19" s="16">
        <v>42</v>
      </c>
      <c r="C19" s="17" t="str">
        <f>IF('Решаемость 3 кл. р.я.'!C28&gt;'Проблемные зоны 3 кл. р.я.'!C$64,"ДА","НЕТ")</f>
        <v>ДА</v>
      </c>
      <c r="D19" s="17" t="str">
        <f>IF('Решаемость 3 кл. р.я.'!D28&gt;'Проблемные зоны 3 кл. р.я.'!D$64,"ДА","НЕТ")</f>
        <v>ДА</v>
      </c>
      <c r="E19" s="17" t="str">
        <f>IF('Решаемость 3 кл. р.я.'!E28&gt;'Проблемные зоны 3 кл. р.я.'!E$64,"ДА","НЕТ")</f>
        <v>ДА</v>
      </c>
      <c r="F19" s="17" t="str">
        <f>IF('Решаемость 3 кл. р.я.'!F28&gt;'Проблемные зоны 3 кл. р.я.'!F$64,"ДА","НЕТ")</f>
        <v>НЕТ</v>
      </c>
      <c r="G19" s="17" t="str">
        <f>IF('Решаемость 3 кл. р.я.'!G28&gt;'Проблемные зоны 3 кл. р.я.'!G$64,"ДА","НЕТ")</f>
        <v>НЕТ</v>
      </c>
      <c r="H19" s="17" t="str">
        <f>IF('Решаемость 3 кл. р.я.'!H28&gt;'Проблемные зоны 3 кл. р.я.'!H$64,"ДА","НЕТ")</f>
        <v>ДА</v>
      </c>
      <c r="I19" s="17" t="str">
        <f>IF('Решаемость 3 кл. р.я.'!I28&gt;'Проблемные зоны 3 кл. р.я.'!I$64,"ДА","НЕТ")</f>
        <v>ДА</v>
      </c>
      <c r="J19" s="17" t="str">
        <f>IF('Решаемость 3 кл. р.я.'!J28&gt;'Проблемные зоны 3 кл. р.я.'!J$64,"ДА","НЕТ")</f>
        <v>НЕТ</v>
      </c>
      <c r="K19" s="17" t="str">
        <f>IF('Решаемость 3 кл. р.я.'!K28&gt;'Проблемные зоны 3 кл. р.я.'!K$64,"ДА","НЕТ")</f>
        <v>ДА</v>
      </c>
      <c r="L19" s="17" t="str">
        <f>IF('Решаемость 3 кл. р.я.'!L28&gt;'Проблемные зоны 3 кл. р.я.'!L$64,"ДА","НЕТ")</f>
        <v>ДА</v>
      </c>
      <c r="M19" s="17" t="str">
        <f>IF('Решаемость 3 кл. р.я.'!M28&gt;'Проблемные зоны 3 кл. р.я.'!M$64,"ДА","НЕТ")</f>
        <v>НЕТ</v>
      </c>
      <c r="N19" s="17" t="str">
        <f>IF('Решаемость 3 кл. р.я.'!N28&gt;'Проблемные зоны 3 кл. р.я.'!N$64,"ДА","НЕТ")</f>
        <v>ДА</v>
      </c>
      <c r="O19" s="17" t="str">
        <f>IF('Решаемость 3 кл. р.я.'!O28&gt;'Проблемные зоны 3 кл. р.я.'!O$64,"ДА","НЕТ")</f>
        <v>ДА</v>
      </c>
      <c r="P19" s="17" t="str">
        <f>IF('Решаемость 3 кл. р.я.'!P28&gt;'Проблемные зоны 3 кл. р.я.'!P$64,"ДА","НЕТ")</f>
        <v>ДА</v>
      </c>
      <c r="Q19" s="17" t="str">
        <f>IF('Решаемость 3 кл. р.я.'!Q28&gt;'Проблемные зоны 3 кл. р.я.'!Q$64,"ДА","НЕТ")</f>
        <v>ДА</v>
      </c>
      <c r="R19" s="17" t="str">
        <f>IF('Решаемость 3 кл. р.я.'!R28&gt;'Проблемные зоны 3 кл. р.я.'!R$64,"ДА","НЕТ")</f>
        <v>ДА</v>
      </c>
      <c r="S19" s="17" t="str">
        <f>IF('Решаемость 3 кл. р.я.'!S28&gt;'Проблемные зоны 3 кл. р.я.'!S$64,"ДА","НЕТ")</f>
        <v>ДА</v>
      </c>
      <c r="T19" s="17" t="str">
        <f>IF('Решаемость 3 кл. р.я.'!T28&gt;'Проблемные зоны 3 кл. р.я.'!T$64,"ДА","НЕТ")</f>
        <v>ДА</v>
      </c>
      <c r="U19" s="17" t="str">
        <f>IF('Решаемость 3 кл. р.я.'!U28&gt;'Проблемные зоны 3 кл. р.я.'!U$64,"ДА","НЕТ")</f>
        <v>ДА</v>
      </c>
      <c r="V19" s="17" t="str">
        <f>IF('Решаемость 3 кл. р.я.'!V28&gt;'Проблемные зоны 3 кл. р.я.'!V$64,"ДА","НЕТ")</f>
        <v>ДА</v>
      </c>
      <c r="W19" s="17" t="str">
        <f>IF('Решаемость 3 кл. р.я.'!W28&gt;'Проблемные зоны 3 кл. р.я.'!W$64,"ДА","НЕТ")</f>
        <v>ДА</v>
      </c>
      <c r="X19" s="17" t="str">
        <f>IF('Решаемость 3 кл. р.я.'!X28&gt;'Проблемные зоны 3 кл. р.я.'!X$64,"ДА","НЕТ")</f>
        <v>ДА</v>
      </c>
      <c r="Y19" s="17" t="str">
        <f>IF('Решаемость 3 кл. р.я.'!Y28&gt;'Проблемные зоны 3 кл. р.я.'!Y$64,"ДА","НЕТ")</f>
        <v>ДА</v>
      </c>
      <c r="Z19" s="9">
        <f t="shared" si="0"/>
        <v>4</v>
      </c>
    </row>
    <row r="20" spans="1:26" ht="18.75">
      <c r="A20" s="1">
        <v>34</v>
      </c>
      <c r="B20" s="16">
        <v>62</v>
      </c>
      <c r="C20" s="17" t="str">
        <f>IF('Решаемость 3 кл. р.я.'!C29&gt;'Проблемные зоны 3 кл. р.я.'!C$64,"ДА","НЕТ")</f>
        <v>ДА</v>
      </c>
      <c r="D20" s="17" t="str">
        <f>IF('Решаемость 3 кл. р.я.'!D29&gt;'Проблемные зоны 3 кл. р.я.'!D$64,"ДА","НЕТ")</f>
        <v>ДА</v>
      </c>
      <c r="E20" s="17" t="str">
        <f>IF('Решаемость 3 кл. р.я.'!E29&gt;'Проблемные зоны 3 кл. р.я.'!E$64,"ДА","НЕТ")</f>
        <v>ДА</v>
      </c>
      <c r="F20" s="17" t="str">
        <f>IF('Решаемость 3 кл. р.я.'!F29&gt;'Проблемные зоны 3 кл. р.я.'!F$64,"ДА","НЕТ")</f>
        <v>ДА</v>
      </c>
      <c r="G20" s="17" t="str">
        <f>IF('Решаемость 3 кл. р.я.'!G29&gt;'Проблемные зоны 3 кл. р.я.'!G$64,"ДА","НЕТ")</f>
        <v>ДА</v>
      </c>
      <c r="H20" s="17" t="str">
        <f>IF('Решаемость 3 кл. р.я.'!H29&gt;'Проблемные зоны 3 кл. р.я.'!H$64,"ДА","НЕТ")</f>
        <v>ДА</v>
      </c>
      <c r="I20" s="17" t="str">
        <f>IF('Решаемость 3 кл. р.я.'!I29&gt;'Проблемные зоны 3 кл. р.я.'!I$64,"ДА","НЕТ")</f>
        <v>ДА</v>
      </c>
      <c r="J20" s="17" t="str">
        <f>IF('Решаемость 3 кл. р.я.'!J29&gt;'Проблемные зоны 3 кл. р.я.'!J$64,"ДА","НЕТ")</f>
        <v>ДА</v>
      </c>
      <c r="K20" s="17" t="str">
        <f>IF('Решаемость 3 кл. р.я.'!K29&gt;'Проблемные зоны 3 кл. р.я.'!K$64,"ДА","НЕТ")</f>
        <v>ДА</v>
      </c>
      <c r="L20" s="17" t="str">
        <f>IF('Решаемость 3 кл. р.я.'!L29&gt;'Проблемные зоны 3 кл. р.я.'!L$64,"ДА","НЕТ")</f>
        <v>НЕТ</v>
      </c>
      <c r="M20" s="17" t="str">
        <f>IF('Решаемость 3 кл. р.я.'!M29&gt;'Проблемные зоны 3 кл. р.я.'!M$64,"ДА","НЕТ")</f>
        <v>ДА</v>
      </c>
      <c r="N20" s="17" t="str">
        <f>IF('Решаемость 3 кл. р.я.'!N29&gt;'Проблемные зоны 3 кл. р.я.'!N$64,"ДА","НЕТ")</f>
        <v>ДА</v>
      </c>
      <c r="O20" s="17" t="str">
        <f>IF('Решаемость 3 кл. р.я.'!O29&gt;'Проблемные зоны 3 кл. р.я.'!O$64,"ДА","НЕТ")</f>
        <v>ДА</v>
      </c>
      <c r="P20" s="17" t="str">
        <f>IF('Решаемость 3 кл. р.я.'!P29&gt;'Проблемные зоны 3 кл. р.я.'!P$64,"ДА","НЕТ")</f>
        <v>ДА</v>
      </c>
      <c r="Q20" s="17" t="str">
        <f>IF('Решаемость 3 кл. р.я.'!Q29&gt;'Проблемные зоны 3 кл. р.я.'!Q$64,"ДА","НЕТ")</f>
        <v>ДА</v>
      </c>
      <c r="R20" s="17" t="str">
        <f>IF('Решаемость 3 кл. р.я.'!R29&gt;'Проблемные зоны 3 кл. р.я.'!R$64,"ДА","НЕТ")</f>
        <v>ДА</v>
      </c>
      <c r="S20" s="17" t="str">
        <f>IF('Решаемость 3 кл. р.я.'!S29&gt;'Проблемные зоны 3 кл. р.я.'!S$64,"ДА","НЕТ")</f>
        <v>ДА</v>
      </c>
      <c r="T20" s="17" t="str">
        <f>IF('Решаемость 3 кл. р.я.'!T29&gt;'Проблемные зоны 3 кл. р.я.'!T$64,"ДА","НЕТ")</f>
        <v>ДА</v>
      </c>
      <c r="U20" s="17" t="str">
        <f>IF('Решаемость 3 кл. р.я.'!U29&gt;'Проблемные зоны 3 кл. р.я.'!U$64,"ДА","НЕТ")</f>
        <v>ДА</v>
      </c>
      <c r="V20" s="17" t="str">
        <f>IF('Решаемость 3 кл. р.я.'!V29&gt;'Проблемные зоны 3 кл. р.я.'!V$64,"ДА","НЕТ")</f>
        <v>ДА</v>
      </c>
      <c r="W20" s="17" t="str">
        <f>IF('Решаемость 3 кл. р.я.'!W29&gt;'Проблемные зоны 3 кл. р.я.'!W$64,"ДА","НЕТ")</f>
        <v>ДА</v>
      </c>
      <c r="X20" s="17" t="str">
        <f>IF('Решаемость 3 кл. р.я.'!X29&gt;'Проблемные зоны 3 кл. р.я.'!X$64,"ДА","НЕТ")</f>
        <v>ДА</v>
      </c>
      <c r="Y20" s="17" t="str">
        <f>IF('Решаемость 3 кл. р.я.'!Y29&gt;'Проблемные зоны 3 кл. р.я.'!Y$64,"ДА","НЕТ")</f>
        <v>НЕТ</v>
      </c>
      <c r="Z20" s="9">
        <f t="shared" si="0"/>
        <v>2</v>
      </c>
    </row>
    <row r="21" spans="1:26" ht="18.75">
      <c r="A21" s="1">
        <v>35</v>
      </c>
      <c r="B21" s="16">
        <v>42</v>
      </c>
      <c r="C21" s="17" t="str">
        <f>IF('Решаемость 3 кл. р.я.'!C30&gt;'Проблемные зоны 3 кл. р.я.'!C$64,"ДА","НЕТ")</f>
        <v>ДА</v>
      </c>
      <c r="D21" s="17" t="str">
        <f>IF('Решаемость 3 кл. р.я.'!D30&gt;'Проблемные зоны 3 кл. р.я.'!D$64,"ДА","НЕТ")</f>
        <v>ДА</v>
      </c>
      <c r="E21" s="17" t="str">
        <f>IF('Решаемость 3 кл. р.я.'!E30&gt;'Проблемные зоны 3 кл. р.я.'!E$64,"ДА","НЕТ")</f>
        <v>ДА</v>
      </c>
      <c r="F21" s="17" t="str">
        <f>IF('Решаемость 3 кл. р.я.'!F30&gt;'Проблемные зоны 3 кл. р.я.'!F$64,"ДА","НЕТ")</f>
        <v>ДА</v>
      </c>
      <c r="G21" s="17" t="str">
        <f>IF('Решаемость 3 кл. р.я.'!G30&gt;'Проблемные зоны 3 кл. р.я.'!G$64,"ДА","НЕТ")</f>
        <v>ДА</v>
      </c>
      <c r="H21" s="17" t="str">
        <f>IF('Решаемость 3 кл. р.я.'!H30&gt;'Проблемные зоны 3 кл. р.я.'!H$64,"ДА","НЕТ")</f>
        <v>НЕТ</v>
      </c>
      <c r="I21" s="17" t="str">
        <f>IF('Решаемость 3 кл. р.я.'!I30&gt;'Проблемные зоны 3 кл. р.я.'!I$64,"ДА","НЕТ")</f>
        <v>ДА</v>
      </c>
      <c r="J21" s="17" t="str">
        <f>IF('Решаемость 3 кл. р.я.'!J30&gt;'Проблемные зоны 3 кл. р.я.'!J$64,"ДА","НЕТ")</f>
        <v>ДА</v>
      </c>
      <c r="K21" s="17" t="str">
        <f>IF('Решаемость 3 кл. р.я.'!K30&gt;'Проблемные зоны 3 кл. р.я.'!K$64,"ДА","НЕТ")</f>
        <v>НЕТ</v>
      </c>
      <c r="L21" s="17" t="str">
        <f>IF('Решаемость 3 кл. р.я.'!L30&gt;'Проблемные зоны 3 кл. р.я.'!L$64,"ДА","НЕТ")</f>
        <v>ДА</v>
      </c>
      <c r="M21" s="17" t="str">
        <f>IF('Решаемость 3 кл. р.я.'!M30&gt;'Проблемные зоны 3 кл. р.я.'!M$64,"ДА","НЕТ")</f>
        <v>ДА</v>
      </c>
      <c r="N21" s="17" t="str">
        <f>IF('Решаемость 3 кл. р.я.'!N30&gt;'Проблемные зоны 3 кл. р.я.'!N$64,"ДА","НЕТ")</f>
        <v>НЕТ</v>
      </c>
      <c r="O21" s="17" t="str">
        <f>IF('Решаемость 3 кл. р.я.'!O30&gt;'Проблемные зоны 3 кл. р.я.'!O$64,"ДА","НЕТ")</f>
        <v>ДА</v>
      </c>
      <c r="P21" s="17" t="str">
        <f>IF('Решаемость 3 кл. р.я.'!P30&gt;'Проблемные зоны 3 кл. р.я.'!P$64,"ДА","НЕТ")</f>
        <v>ДА</v>
      </c>
      <c r="Q21" s="17" t="str">
        <f>IF('Решаемость 3 кл. р.я.'!Q30&gt;'Проблемные зоны 3 кл. р.я.'!Q$64,"ДА","НЕТ")</f>
        <v>ДА</v>
      </c>
      <c r="R21" s="17" t="str">
        <f>IF('Решаемость 3 кл. р.я.'!R30&gt;'Проблемные зоны 3 кл. р.я.'!R$64,"ДА","НЕТ")</f>
        <v>ДА</v>
      </c>
      <c r="S21" s="17" t="str">
        <f>IF('Решаемость 3 кл. р.я.'!S30&gt;'Проблемные зоны 3 кл. р.я.'!S$64,"ДА","НЕТ")</f>
        <v>ДА</v>
      </c>
      <c r="T21" s="17" t="str">
        <f>IF('Решаемость 3 кл. р.я.'!T30&gt;'Проблемные зоны 3 кл. р.я.'!T$64,"ДА","НЕТ")</f>
        <v>ДА</v>
      </c>
      <c r="U21" s="17" t="str">
        <f>IF('Решаемость 3 кл. р.я.'!U30&gt;'Проблемные зоны 3 кл. р.я.'!U$64,"ДА","НЕТ")</f>
        <v>НЕТ</v>
      </c>
      <c r="V21" s="17" t="str">
        <f>IF('Решаемость 3 кл. р.я.'!V30&gt;'Проблемные зоны 3 кл. р.я.'!V$64,"ДА","НЕТ")</f>
        <v>НЕТ</v>
      </c>
      <c r="W21" s="17" t="str">
        <f>IF('Решаемость 3 кл. р.я.'!W30&gt;'Проблемные зоны 3 кл. р.я.'!W$64,"ДА","НЕТ")</f>
        <v>ДА</v>
      </c>
      <c r="X21" s="17" t="str">
        <f>IF('Решаемость 3 кл. р.я.'!X30&gt;'Проблемные зоны 3 кл. р.я.'!X$64,"ДА","НЕТ")</f>
        <v>ДА</v>
      </c>
      <c r="Y21" s="17" t="str">
        <f>IF('Решаемость 3 кл. р.я.'!Y30&gt;'Проблемные зоны 3 кл. р.я.'!Y$64,"ДА","НЕТ")</f>
        <v>ДА</v>
      </c>
      <c r="Z21" s="9">
        <f t="shared" si="0"/>
        <v>5</v>
      </c>
    </row>
    <row r="22" spans="1:26" ht="18.75">
      <c r="A22" s="1">
        <v>38</v>
      </c>
      <c r="B22" s="16">
        <v>48</v>
      </c>
      <c r="C22" s="17" t="str">
        <f>IF('Решаемость 3 кл. р.я.'!C32&gt;'Проблемные зоны 3 кл. р.я.'!C$64,"ДА","НЕТ")</f>
        <v>ДА</v>
      </c>
      <c r="D22" s="17" t="str">
        <f>IF('Решаемость 3 кл. р.я.'!D32&gt;'Проблемные зоны 3 кл. р.я.'!D$64,"ДА","НЕТ")</f>
        <v>ДА</v>
      </c>
      <c r="E22" s="17" t="str">
        <f>IF('Решаемость 3 кл. р.я.'!E32&gt;'Проблемные зоны 3 кл. р.я.'!E$64,"ДА","НЕТ")</f>
        <v>ДА</v>
      </c>
      <c r="F22" s="17" t="str">
        <f>IF('Решаемость 3 кл. р.я.'!F32&gt;'Проблемные зоны 3 кл. р.я.'!F$64,"ДА","НЕТ")</f>
        <v>ДА</v>
      </c>
      <c r="G22" s="17" t="str">
        <f>IF('Решаемость 3 кл. р.я.'!G32&gt;'Проблемные зоны 3 кл. р.я.'!G$64,"ДА","НЕТ")</f>
        <v>ДА</v>
      </c>
      <c r="H22" s="17" t="str">
        <f>IF('Решаемость 3 кл. р.я.'!H32&gt;'Проблемные зоны 3 кл. р.я.'!H$64,"ДА","НЕТ")</f>
        <v>ДА</v>
      </c>
      <c r="I22" s="17" t="str">
        <f>IF('Решаемость 3 кл. р.я.'!I32&gt;'Проблемные зоны 3 кл. р.я.'!I$64,"ДА","НЕТ")</f>
        <v>ДА</v>
      </c>
      <c r="J22" s="17" t="str">
        <f>IF('Решаемость 3 кл. р.я.'!J32&gt;'Проблемные зоны 3 кл. р.я.'!J$64,"ДА","НЕТ")</f>
        <v>ДА</v>
      </c>
      <c r="K22" s="17" t="str">
        <f>IF('Решаемость 3 кл. р.я.'!K32&gt;'Проблемные зоны 3 кл. р.я.'!K$64,"ДА","НЕТ")</f>
        <v>ДА</v>
      </c>
      <c r="L22" s="17" t="str">
        <f>IF('Решаемость 3 кл. р.я.'!L32&gt;'Проблемные зоны 3 кл. р.я.'!L$64,"ДА","НЕТ")</f>
        <v>ДА</v>
      </c>
      <c r="M22" s="17" t="str">
        <f>IF('Решаемость 3 кл. р.я.'!M32&gt;'Проблемные зоны 3 кл. р.я.'!M$64,"ДА","НЕТ")</f>
        <v>ДА</v>
      </c>
      <c r="N22" s="17" t="str">
        <f>IF('Решаемость 3 кл. р.я.'!N32&gt;'Проблемные зоны 3 кл. р.я.'!N$64,"ДА","НЕТ")</f>
        <v>ДА</v>
      </c>
      <c r="O22" s="17" t="str">
        <f>IF('Решаемость 3 кл. р.я.'!O32&gt;'Проблемные зоны 3 кл. р.я.'!O$64,"ДА","НЕТ")</f>
        <v>ДА</v>
      </c>
      <c r="P22" s="17" t="str">
        <f>IF('Решаемость 3 кл. р.я.'!P32&gt;'Проблемные зоны 3 кл. р.я.'!P$64,"ДА","НЕТ")</f>
        <v>ДА</v>
      </c>
      <c r="Q22" s="17" t="str">
        <f>IF('Решаемость 3 кл. р.я.'!Q32&gt;'Проблемные зоны 3 кл. р.я.'!Q$64,"ДА","НЕТ")</f>
        <v>ДА</v>
      </c>
      <c r="R22" s="17" t="str">
        <f>IF('Решаемость 3 кл. р.я.'!R32&gt;'Проблемные зоны 3 кл. р.я.'!R$64,"ДА","НЕТ")</f>
        <v>ДА</v>
      </c>
      <c r="S22" s="17" t="str">
        <f>IF('Решаемость 3 кл. р.я.'!S32&gt;'Проблемные зоны 3 кл. р.я.'!S$64,"ДА","НЕТ")</f>
        <v>ДА</v>
      </c>
      <c r="T22" s="17" t="str">
        <f>IF('Решаемость 3 кл. р.я.'!T32&gt;'Проблемные зоны 3 кл. р.я.'!T$64,"ДА","НЕТ")</f>
        <v>НЕТ</v>
      </c>
      <c r="U22" s="17" t="str">
        <f>IF('Решаемость 3 кл. р.я.'!U32&gt;'Проблемные зоны 3 кл. р.я.'!U$64,"ДА","НЕТ")</f>
        <v>НЕТ</v>
      </c>
      <c r="V22" s="17" t="str">
        <f>IF('Решаемость 3 кл. р.я.'!V32&gt;'Проблемные зоны 3 кл. р.я.'!V$64,"ДА","НЕТ")</f>
        <v>НЕТ</v>
      </c>
      <c r="W22" s="17" t="str">
        <f>IF('Решаемость 3 кл. р.я.'!W32&gt;'Проблемные зоны 3 кл. р.я.'!W$64,"ДА","НЕТ")</f>
        <v>ДА</v>
      </c>
      <c r="X22" s="17" t="str">
        <f>IF('Решаемость 3 кл. р.я.'!X32&gt;'Проблемные зоны 3 кл. р.я.'!X$64,"ДА","НЕТ")</f>
        <v>ДА</v>
      </c>
      <c r="Y22" s="17" t="str">
        <f>IF('Решаемость 3 кл. р.я.'!Y32&gt;'Проблемные зоны 3 кл. р.я.'!Y$64,"ДА","НЕТ")</f>
        <v>НЕТ</v>
      </c>
      <c r="Z22" s="9">
        <f t="shared" si="0"/>
        <v>4</v>
      </c>
    </row>
    <row r="23" spans="1:26" ht="18.75">
      <c r="A23" s="1">
        <v>41</v>
      </c>
      <c r="B23" s="16">
        <v>43</v>
      </c>
      <c r="C23" s="17" t="str">
        <f>IF('Решаемость 3 кл. р.я.'!C34&gt;'Проблемные зоны 3 кл. р.я.'!C$64,"ДА","НЕТ")</f>
        <v>НЕТ</v>
      </c>
      <c r="D23" s="17" t="str">
        <f>IF('Решаемость 3 кл. р.я.'!D34&gt;'Проблемные зоны 3 кл. р.я.'!D$64,"ДА","НЕТ")</f>
        <v>ДА</v>
      </c>
      <c r="E23" s="17" t="str">
        <f>IF('Решаемость 3 кл. р.я.'!E34&gt;'Проблемные зоны 3 кл. р.я.'!E$64,"ДА","НЕТ")</f>
        <v>НЕТ</v>
      </c>
      <c r="F23" s="17" t="str">
        <f>IF('Решаемость 3 кл. р.я.'!F34&gt;'Проблемные зоны 3 кл. р.я.'!F$64,"ДА","НЕТ")</f>
        <v>ДА</v>
      </c>
      <c r="G23" s="17" t="str">
        <f>IF('Решаемость 3 кл. р.я.'!G34&gt;'Проблемные зоны 3 кл. р.я.'!G$64,"ДА","НЕТ")</f>
        <v>ДА</v>
      </c>
      <c r="H23" s="17" t="str">
        <f>IF('Решаемость 3 кл. р.я.'!H34&gt;'Проблемные зоны 3 кл. р.я.'!H$64,"ДА","НЕТ")</f>
        <v>ДА</v>
      </c>
      <c r="I23" s="17" t="str">
        <f>IF('Решаемость 3 кл. р.я.'!I34&gt;'Проблемные зоны 3 кл. р.я.'!I$64,"ДА","НЕТ")</f>
        <v>ДА</v>
      </c>
      <c r="J23" s="17" t="str">
        <f>IF('Решаемость 3 кл. р.я.'!J34&gt;'Проблемные зоны 3 кл. р.я.'!J$64,"ДА","НЕТ")</f>
        <v>ДА</v>
      </c>
      <c r="K23" s="17" t="str">
        <f>IF('Решаемость 3 кл. р.я.'!K34&gt;'Проблемные зоны 3 кл. р.я.'!K$64,"ДА","НЕТ")</f>
        <v>НЕТ</v>
      </c>
      <c r="L23" s="17" t="str">
        <f>IF('Решаемость 3 кл. р.я.'!L34&gt;'Проблемные зоны 3 кл. р.я.'!L$64,"ДА","НЕТ")</f>
        <v>НЕТ</v>
      </c>
      <c r="M23" s="17" t="str">
        <f>IF('Решаемость 3 кл. р.я.'!M34&gt;'Проблемные зоны 3 кл. р.я.'!M$64,"ДА","НЕТ")</f>
        <v>ДА</v>
      </c>
      <c r="N23" s="17" t="str">
        <f>IF('Решаемость 3 кл. р.я.'!N34&gt;'Проблемные зоны 3 кл. р.я.'!N$64,"ДА","НЕТ")</f>
        <v>ДА</v>
      </c>
      <c r="O23" s="17" t="str">
        <f>IF('Решаемость 3 кл. р.я.'!O34&gt;'Проблемные зоны 3 кл. р.я.'!O$64,"ДА","НЕТ")</f>
        <v>НЕТ</v>
      </c>
      <c r="P23" s="17" t="str">
        <f>IF('Решаемость 3 кл. р.я.'!P34&gt;'Проблемные зоны 3 кл. р.я.'!P$64,"ДА","НЕТ")</f>
        <v>ДА</v>
      </c>
      <c r="Q23" s="17" t="str">
        <f>IF('Решаемость 3 кл. р.я.'!Q34&gt;'Проблемные зоны 3 кл. р.я.'!Q$64,"ДА","НЕТ")</f>
        <v>ДА</v>
      </c>
      <c r="R23" s="17" t="str">
        <f>IF('Решаемость 3 кл. р.я.'!R34&gt;'Проблемные зоны 3 кл. р.я.'!R$64,"ДА","НЕТ")</f>
        <v>НЕТ</v>
      </c>
      <c r="S23" s="17" t="str">
        <f>IF('Решаемость 3 кл. р.я.'!S34&gt;'Проблемные зоны 3 кл. р.я.'!S$64,"ДА","НЕТ")</f>
        <v>ДА</v>
      </c>
      <c r="T23" s="17" t="str">
        <f>IF('Решаемость 3 кл. р.я.'!T34&gt;'Проблемные зоны 3 кл. р.я.'!T$64,"ДА","НЕТ")</f>
        <v>ДА</v>
      </c>
      <c r="U23" s="17" t="str">
        <f>IF('Решаемость 3 кл. р.я.'!U34&gt;'Проблемные зоны 3 кл. р.я.'!U$64,"ДА","НЕТ")</f>
        <v>ДА</v>
      </c>
      <c r="V23" s="17" t="str">
        <f>IF('Решаемость 3 кл. р.я.'!V34&gt;'Проблемные зоны 3 кл. р.я.'!V$64,"ДА","НЕТ")</f>
        <v>ДА</v>
      </c>
      <c r="W23" s="17" t="str">
        <f>IF('Решаемость 3 кл. р.я.'!W34&gt;'Проблемные зоны 3 кл. р.я.'!W$64,"ДА","НЕТ")</f>
        <v>ДА</v>
      </c>
      <c r="X23" s="17" t="str">
        <f>IF('Решаемость 3 кл. р.я.'!X34&gt;'Проблемные зоны 3 кл. р.я.'!X$64,"ДА","НЕТ")</f>
        <v>ДА</v>
      </c>
      <c r="Y23" s="17" t="str">
        <f>IF('Решаемость 3 кл. р.я.'!Y34&gt;'Проблемные зоны 3 кл. р.я.'!Y$64,"ДА","НЕТ")</f>
        <v>НЕТ</v>
      </c>
      <c r="Z23" s="9">
        <f t="shared" si="0"/>
        <v>7</v>
      </c>
    </row>
    <row r="24" spans="1:26" ht="18.75">
      <c r="A24" s="1">
        <v>48</v>
      </c>
      <c r="B24" s="16">
        <v>15</v>
      </c>
      <c r="C24" s="17" t="str">
        <f>IF('Решаемость 3 кл. р.я.'!C38&gt;'Проблемные зоны 3 кл. р.я.'!C$64,"ДА","НЕТ")</f>
        <v>НЕТ</v>
      </c>
      <c r="D24" s="17" t="str">
        <f>IF('Решаемость 3 кл. р.я.'!D38&gt;'Проблемные зоны 3 кл. р.я.'!D$64,"ДА","НЕТ")</f>
        <v>ДА</v>
      </c>
      <c r="E24" s="17" t="str">
        <f>IF('Решаемость 3 кл. р.я.'!E38&gt;'Проблемные зоны 3 кл. р.я.'!E$64,"ДА","НЕТ")</f>
        <v>ДА</v>
      </c>
      <c r="F24" s="17" t="str">
        <f>IF('Решаемость 3 кл. р.я.'!F38&gt;'Проблемные зоны 3 кл. р.я.'!F$64,"ДА","НЕТ")</f>
        <v>ДА</v>
      </c>
      <c r="G24" s="17" t="str">
        <f>IF('Решаемость 3 кл. р.я.'!G38&gt;'Проблемные зоны 3 кл. р.я.'!G$64,"ДА","НЕТ")</f>
        <v>ДА</v>
      </c>
      <c r="H24" s="17" t="str">
        <f>IF('Решаемость 3 кл. р.я.'!H38&gt;'Проблемные зоны 3 кл. р.я.'!H$64,"ДА","НЕТ")</f>
        <v>ДА</v>
      </c>
      <c r="I24" s="17" t="str">
        <f>IF('Решаемость 3 кл. р.я.'!I38&gt;'Проблемные зоны 3 кл. р.я.'!I$64,"ДА","НЕТ")</f>
        <v>ДА</v>
      </c>
      <c r="J24" s="17" t="str">
        <f>IF('Решаемость 3 кл. р.я.'!J38&gt;'Проблемные зоны 3 кл. р.я.'!J$64,"ДА","НЕТ")</f>
        <v>ДА</v>
      </c>
      <c r="K24" s="17" t="str">
        <f>IF('Решаемость 3 кл. р.я.'!K38&gt;'Проблемные зоны 3 кл. р.я.'!K$64,"ДА","НЕТ")</f>
        <v>ДА</v>
      </c>
      <c r="L24" s="17" t="str">
        <f>IF('Решаемость 3 кл. р.я.'!L38&gt;'Проблемные зоны 3 кл. р.я.'!L$64,"ДА","НЕТ")</f>
        <v>НЕТ</v>
      </c>
      <c r="M24" s="17" t="str">
        <f>IF('Решаемость 3 кл. р.я.'!M38&gt;'Проблемные зоны 3 кл. р.я.'!M$64,"ДА","НЕТ")</f>
        <v>ДА</v>
      </c>
      <c r="N24" s="17" t="str">
        <f>IF('Решаемость 3 кл. р.я.'!N38&gt;'Проблемные зоны 3 кл. р.я.'!N$64,"ДА","НЕТ")</f>
        <v>НЕТ</v>
      </c>
      <c r="O24" s="17" t="str">
        <f>IF('Решаемость 3 кл. р.я.'!O38&gt;'Проблемные зоны 3 кл. р.я.'!O$64,"ДА","НЕТ")</f>
        <v>НЕТ</v>
      </c>
      <c r="P24" s="17" t="str">
        <f>IF('Решаемость 3 кл. р.я.'!P38&gt;'Проблемные зоны 3 кл. р.я.'!P$64,"ДА","НЕТ")</f>
        <v>ДА</v>
      </c>
      <c r="Q24" s="17" t="str">
        <f>IF('Решаемость 3 кл. р.я.'!Q38&gt;'Проблемные зоны 3 кл. р.я.'!Q$64,"ДА","НЕТ")</f>
        <v>ДА</v>
      </c>
      <c r="R24" s="17" t="str">
        <f>IF('Решаемость 3 кл. р.я.'!R38&gt;'Проблемные зоны 3 кл. р.я.'!R$64,"ДА","НЕТ")</f>
        <v>ДА</v>
      </c>
      <c r="S24" s="17" t="str">
        <f>IF('Решаемость 3 кл. р.я.'!S38&gt;'Проблемные зоны 3 кл. р.я.'!S$64,"ДА","НЕТ")</f>
        <v>ДА</v>
      </c>
      <c r="T24" s="17" t="str">
        <f>IF('Решаемость 3 кл. р.я.'!T38&gt;'Проблемные зоны 3 кл. р.я.'!T$64,"ДА","НЕТ")</f>
        <v>ДА</v>
      </c>
      <c r="U24" s="17" t="str">
        <f>IF('Решаемость 3 кл. р.я.'!U38&gt;'Проблемные зоны 3 кл. р.я.'!U$64,"ДА","НЕТ")</f>
        <v>ДА</v>
      </c>
      <c r="V24" s="17" t="str">
        <f>IF('Решаемость 3 кл. р.я.'!V38&gt;'Проблемные зоны 3 кл. р.я.'!V$64,"ДА","НЕТ")</f>
        <v>НЕТ</v>
      </c>
      <c r="W24" s="17" t="str">
        <f>IF('Решаемость 3 кл. р.я.'!W38&gt;'Проблемные зоны 3 кл. р.я.'!W$64,"ДА","НЕТ")</f>
        <v>НЕТ</v>
      </c>
      <c r="X24" s="17" t="str">
        <f>IF('Решаемость 3 кл. р.я.'!X38&gt;'Проблемные зоны 3 кл. р.я.'!X$64,"ДА","НЕТ")</f>
        <v>ДА</v>
      </c>
      <c r="Y24" s="17" t="str">
        <f>IF('Решаемость 3 кл. р.я.'!Y38&gt;'Проблемные зоны 3 кл. р.я.'!Y$64,"ДА","НЕТ")</f>
        <v>ДА</v>
      </c>
      <c r="Z24" s="9">
        <f t="shared" si="0"/>
        <v>6</v>
      </c>
    </row>
    <row r="25" spans="1:26" ht="18.75">
      <c r="A25" s="1">
        <v>49</v>
      </c>
      <c r="B25" s="16">
        <v>60</v>
      </c>
      <c r="C25" s="17" t="str">
        <f>IF('Решаемость 3 кл. р.я.'!C39&gt;'Проблемные зоны 3 кл. р.я.'!C$64,"ДА","НЕТ")</f>
        <v>ДА</v>
      </c>
      <c r="D25" s="17" t="str">
        <f>IF('Решаемость 3 кл. р.я.'!D39&gt;'Проблемные зоны 3 кл. р.я.'!D$64,"ДА","НЕТ")</f>
        <v>ДА</v>
      </c>
      <c r="E25" s="17" t="str">
        <f>IF('Решаемость 3 кл. р.я.'!E39&gt;'Проблемные зоны 3 кл. р.я.'!E$64,"ДА","НЕТ")</f>
        <v>НЕТ</v>
      </c>
      <c r="F25" s="17" t="str">
        <f>IF('Решаемость 3 кл. р.я.'!F39&gt;'Проблемные зоны 3 кл. р.я.'!F$64,"ДА","НЕТ")</f>
        <v>ДА</v>
      </c>
      <c r="G25" s="17" t="str">
        <f>IF('Решаемость 3 кл. р.я.'!G39&gt;'Проблемные зоны 3 кл. р.я.'!G$64,"ДА","НЕТ")</f>
        <v>НЕТ</v>
      </c>
      <c r="H25" s="17" t="str">
        <f>IF('Решаемость 3 кл. р.я.'!H39&gt;'Проблемные зоны 3 кл. р.я.'!H$64,"ДА","НЕТ")</f>
        <v>НЕТ</v>
      </c>
      <c r="I25" s="17" t="str">
        <f>IF('Решаемость 3 кл. р.я.'!I39&gt;'Проблемные зоны 3 кл. р.я.'!I$64,"ДА","НЕТ")</f>
        <v>ДА</v>
      </c>
      <c r="J25" s="17" t="str">
        <f>IF('Решаемость 3 кл. р.я.'!J39&gt;'Проблемные зоны 3 кл. р.я.'!J$64,"ДА","НЕТ")</f>
        <v>НЕТ</v>
      </c>
      <c r="K25" s="17" t="str">
        <f>IF('Решаемость 3 кл. р.я.'!K39&gt;'Проблемные зоны 3 кл. р.я.'!K$64,"ДА","НЕТ")</f>
        <v>ДА</v>
      </c>
      <c r="L25" s="17" t="str">
        <f>IF('Решаемость 3 кл. р.я.'!L39&gt;'Проблемные зоны 3 кл. р.я.'!L$64,"ДА","НЕТ")</f>
        <v>ДА</v>
      </c>
      <c r="M25" s="17" t="str">
        <f>IF('Решаемость 3 кл. р.я.'!M39&gt;'Проблемные зоны 3 кл. р.я.'!M$64,"ДА","НЕТ")</f>
        <v>ДА</v>
      </c>
      <c r="N25" s="17" t="str">
        <f>IF('Решаемость 3 кл. р.я.'!N39&gt;'Проблемные зоны 3 кл. р.я.'!N$64,"ДА","НЕТ")</f>
        <v>НЕТ</v>
      </c>
      <c r="O25" s="17" t="str">
        <f>IF('Решаемость 3 кл. р.я.'!O39&gt;'Проблемные зоны 3 кл. р.я.'!O$64,"ДА","НЕТ")</f>
        <v>НЕТ</v>
      </c>
      <c r="P25" s="17" t="str">
        <f>IF('Решаемость 3 кл. р.я.'!P39&gt;'Проблемные зоны 3 кл. р.я.'!P$64,"ДА","НЕТ")</f>
        <v>НЕТ</v>
      </c>
      <c r="Q25" s="17" t="str">
        <f>IF('Решаемость 3 кл. р.я.'!Q39&gt;'Проблемные зоны 3 кл. р.я.'!Q$64,"ДА","НЕТ")</f>
        <v>ДА</v>
      </c>
      <c r="R25" s="17" t="str">
        <f>IF('Решаемость 3 кл. р.я.'!R39&gt;'Проблемные зоны 3 кл. р.я.'!R$64,"ДА","НЕТ")</f>
        <v>ДА</v>
      </c>
      <c r="S25" s="17" t="str">
        <f>IF('Решаемость 3 кл. р.я.'!S39&gt;'Проблемные зоны 3 кл. р.я.'!S$64,"ДА","НЕТ")</f>
        <v>ДА</v>
      </c>
      <c r="T25" s="17" t="str">
        <f>IF('Решаемость 3 кл. р.я.'!T39&gt;'Проблемные зоны 3 кл. р.я.'!T$64,"ДА","НЕТ")</f>
        <v>ДА</v>
      </c>
      <c r="U25" s="17" t="str">
        <f>IF('Решаемость 3 кл. р.я.'!U39&gt;'Проблемные зоны 3 кл. р.я.'!U$64,"ДА","НЕТ")</f>
        <v>ДА</v>
      </c>
      <c r="V25" s="17" t="str">
        <f>IF('Решаемость 3 кл. р.я.'!V39&gt;'Проблемные зоны 3 кл. р.я.'!V$64,"ДА","НЕТ")</f>
        <v>НЕТ</v>
      </c>
      <c r="W25" s="17" t="str">
        <f>IF('Решаемость 3 кл. р.я.'!W39&gt;'Проблемные зоны 3 кл. р.я.'!W$64,"ДА","НЕТ")</f>
        <v>НЕТ</v>
      </c>
      <c r="X25" s="17" t="str">
        <f>IF('Решаемость 3 кл. р.я.'!X39&gt;'Проблемные зоны 3 кл. р.я.'!X$64,"ДА","НЕТ")</f>
        <v>ДА</v>
      </c>
      <c r="Y25" s="17" t="str">
        <f>IF('Решаемость 3 кл. р.я.'!Y39&gt;'Проблемные зоны 3 кл. р.я.'!Y$64,"ДА","НЕТ")</f>
        <v>ДА</v>
      </c>
      <c r="Z25" s="9">
        <f t="shared" si="0"/>
        <v>9</v>
      </c>
    </row>
    <row r="26" spans="1:26" ht="18.75">
      <c r="A26" s="1">
        <v>50</v>
      </c>
      <c r="B26" s="16">
        <v>107</v>
      </c>
      <c r="C26" s="17" t="str">
        <f>IF('Решаемость 3 кл. р.я.'!C40&gt;'Проблемные зоны 3 кл. р.я.'!C$64,"ДА","НЕТ")</f>
        <v>ДА</v>
      </c>
      <c r="D26" s="17" t="str">
        <f>IF('Решаемость 3 кл. р.я.'!D40&gt;'Проблемные зоны 3 кл. р.я.'!D$64,"ДА","НЕТ")</f>
        <v>НЕТ</v>
      </c>
      <c r="E26" s="17" t="str">
        <f>IF('Решаемость 3 кл. р.я.'!E40&gt;'Проблемные зоны 3 кл. р.я.'!E$64,"ДА","НЕТ")</f>
        <v>ДА</v>
      </c>
      <c r="F26" s="17" t="str">
        <f>IF('Решаемость 3 кл. р.я.'!F40&gt;'Проблемные зоны 3 кл. р.я.'!F$64,"ДА","НЕТ")</f>
        <v>ДА</v>
      </c>
      <c r="G26" s="17" t="str">
        <f>IF('Решаемость 3 кл. р.я.'!G40&gt;'Проблемные зоны 3 кл. р.я.'!G$64,"ДА","НЕТ")</f>
        <v>ДА</v>
      </c>
      <c r="H26" s="17" t="str">
        <f>IF('Решаемость 3 кл. р.я.'!H40&gt;'Проблемные зоны 3 кл. р.я.'!H$64,"ДА","НЕТ")</f>
        <v>ДА</v>
      </c>
      <c r="I26" s="17" t="str">
        <f>IF('Решаемость 3 кл. р.я.'!I40&gt;'Проблемные зоны 3 кл. р.я.'!I$64,"ДА","НЕТ")</f>
        <v>ДА</v>
      </c>
      <c r="J26" s="17" t="str">
        <f>IF('Решаемость 3 кл. р.я.'!J40&gt;'Проблемные зоны 3 кл. р.я.'!J$64,"ДА","НЕТ")</f>
        <v>ДА</v>
      </c>
      <c r="K26" s="17" t="str">
        <f>IF('Решаемость 3 кл. р.я.'!K40&gt;'Проблемные зоны 3 кл. р.я.'!K$64,"ДА","НЕТ")</f>
        <v>ДА</v>
      </c>
      <c r="L26" s="17" t="str">
        <f>IF('Решаемость 3 кл. р.я.'!L40&gt;'Проблемные зоны 3 кл. р.я.'!L$64,"ДА","НЕТ")</f>
        <v>ДА</v>
      </c>
      <c r="M26" s="17" t="str">
        <f>IF('Решаемость 3 кл. р.я.'!M40&gt;'Проблемные зоны 3 кл. р.я.'!M$64,"ДА","НЕТ")</f>
        <v>ДА</v>
      </c>
      <c r="N26" s="17" t="str">
        <f>IF('Решаемость 3 кл. р.я.'!N40&gt;'Проблемные зоны 3 кл. р.я.'!N$64,"ДА","НЕТ")</f>
        <v>ДА</v>
      </c>
      <c r="O26" s="17" t="str">
        <f>IF('Решаемость 3 кл. р.я.'!O40&gt;'Проблемные зоны 3 кл. р.я.'!O$64,"ДА","НЕТ")</f>
        <v>ДА</v>
      </c>
      <c r="P26" s="17" t="str">
        <f>IF('Решаемость 3 кл. р.я.'!P40&gt;'Проблемные зоны 3 кл. р.я.'!P$64,"ДА","НЕТ")</f>
        <v>ДА</v>
      </c>
      <c r="Q26" s="17" t="str">
        <f>IF('Решаемость 3 кл. р.я.'!Q40&gt;'Проблемные зоны 3 кл. р.я.'!Q$64,"ДА","НЕТ")</f>
        <v>ДА</v>
      </c>
      <c r="R26" s="17" t="str">
        <f>IF('Решаемость 3 кл. р.я.'!R40&gt;'Проблемные зоны 3 кл. р.я.'!R$64,"ДА","НЕТ")</f>
        <v>ДА</v>
      </c>
      <c r="S26" s="17" t="str">
        <f>IF('Решаемость 3 кл. р.я.'!S40&gt;'Проблемные зоны 3 кл. р.я.'!S$64,"ДА","НЕТ")</f>
        <v>НЕТ</v>
      </c>
      <c r="T26" s="17" t="str">
        <f>IF('Решаемость 3 кл. р.я.'!T40&gt;'Проблемные зоны 3 кл. р.я.'!T$64,"ДА","НЕТ")</f>
        <v>ДА</v>
      </c>
      <c r="U26" s="17" t="str">
        <f>IF('Решаемость 3 кл. р.я.'!U40&gt;'Проблемные зоны 3 кл. р.я.'!U$64,"ДА","НЕТ")</f>
        <v>ДА</v>
      </c>
      <c r="V26" s="17" t="str">
        <f>IF('Решаемость 3 кл. р.я.'!V40&gt;'Проблемные зоны 3 кл. р.я.'!V$64,"ДА","НЕТ")</f>
        <v>ДА</v>
      </c>
      <c r="W26" s="17" t="str">
        <f>IF('Решаемость 3 кл. р.я.'!W40&gt;'Проблемные зоны 3 кл. р.я.'!W$64,"ДА","НЕТ")</f>
        <v>ДА</v>
      </c>
      <c r="X26" s="17" t="str">
        <f>IF('Решаемость 3 кл. р.я.'!X40&gt;'Проблемные зоны 3 кл. р.я.'!X$64,"ДА","НЕТ")</f>
        <v>ДА</v>
      </c>
      <c r="Y26" s="17" t="str">
        <f>IF('Решаемость 3 кл. р.я.'!Y40&gt;'Проблемные зоны 3 кл. р.я.'!Y$64,"ДА","НЕТ")</f>
        <v>ДА</v>
      </c>
      <c r="Z26" s="9">
        <f t="shared" si="0"/>
        <v>2</v>
      </c>
    </row>
    <row r="27" spans="1:26" ht="18.75">
      <c r="A27" s="1">
        <v>56</v>
      </c>
      <c r="B27" s="16">
        <v>71</v>
      </c>
      <c r="C27" s="17" t="str">
        <f>IF('Решаемость 3 кл. р.я.'!C42&gt;'Проблемные зоны 3 кл. р.я.'!C$64,"ДА","НЕТ")</f>
        <v>ДА</v>
      </c>
      <c r="D27" s="17" t="str">
        <f>IF('Решаемость 3 кл. р.я.'!D42&gt;'Проблемные зоны 3 кл. р.я.'!D$64,"ДА","НЕТ")</f>
        <v>ДА</v>
      </c>
      <c r="E27" s="17" t="str">
        <f>IF('Решаемость 3 кл. р.я.'!E42&gt;'Проблемные зоны 3 кл. р.я.'!E$64,"ДА","НЕТ")</f>
        <v>НЕТ</v>
      </c>
      <c r="F27" s="17" t="str">
        <f>IF('Решаемость 3 кл. р.я.'!F42&gt;'Проблемные зоны 3 кл. р.я.'!F$64,"ДА","НЕТ")</f>
        <v>ДА</v>
      </c>
      <c r="G27" s="17" t="str">
        <f>IF('Решаемость 3 кл. р.я.'!G42&gt;'Проблемные зоны 3 кл. р.я.'!G$64,"ДА","НЕТ")</f>
        <v>ДА</v>
      </c>
      <c r="H27" s="17" t="str">
        <f>IF('Решаемость 3 кл. р.я.'!H42&gt;'Проблемные зоны 3 кл. р.я.'!H$64,"ДА","НЕТ")</f>
        <v>ДА</v>
      </c>
      <c r="I27" s="17" t="str">
        <f>IF('Решаемость 3 кл. р.я.'!I42&gt;'Проблемные зоны 3 кл. р.я.'!I$64,"ДА","НЕТ")</f>
        <v>ДА</v>
      </c>
      <c r="J27" s="17" t="str">
        <f>IF('Решаемость 3 кл. р.я.'!J42&gt;'Проблемные зоны 3 кл. р.я.'!J$64,"ДА","НЕТ")</f>
        <v>ДА</v>
      </c>
      <c r="K27" s="17" t="str">
        <f>IF('Решаемость 3 кл. р.я.'!K42&gt;'Проблемные зоны 3 кл. р.я.'!K$64,"ДА","НЕТ")</f>
        <v>ДА</v>
      </c>
      <c r="L27" s="17" t="str">
        <f>IF('Решаемость 3 кл. р.я.'!L42&gt;'Проблемные зоны 3 кл. р.я.'!L$64,"ДА","НЕТ")</f>
        <v>ДА</v>
      </c>
      <c r="M27" s="17" t="str">
        <f>IF('Решаемость 3 кл. р.я.'!M42&gt;'Проблемные зоны 3 кл. р.я.'!M$64,"ДА","НЕТ")</f>
        <v>ДА</v>
      </c>
      <c r="N27" s="17" t="str">
        <f>IF('Решаемость 3 кл. р.я.'!N42&gt;'Проблемные зоны 3 кл. р.я.'!N$64,"ДА","НЕТ")</f>
        <v>ДА</v>
      </c>
      <c r="O27" s="17" t="str">
        <f>IF('Решаемость 3 кл. р.я.'!O42&gt;'Проблемные зоны 3 кл. р.я.'!O$64,"ДА","НЕТ")</f>
        <v>ДА</v>
      </c>
      <c r="P27" s="17" t="str">
        <f>IF('Решаемость 3 кл. р.я.'!P42&gt;'Проблемные зоны 3 кл. р.я.'!P$64,"ДА","НЕТ")</f>
        <v>ДА</v>
      </c>
      <c r="Q27" s="17" t="str">
        <f>IF('Решаемость 3 кл. р.я.'!Q42&gt;'Проблемные зоны 3 кл. р.я.'!Q$64,"ДА","НЕТ")</f>
        <v>ДА</v>
      </c>
      <c r="R27" s="17" t="str">
        <f>IF('Решаемость 3 кл. р.я.'!R42&gt;'Проблемные зоны 3 кл. р.я.'!R$64,"ДА","НЕТ")</f>
        <v>ДА</v>
      </c>
      <c r="S27" s="17" t="str">
        <f>IF('Решаемость 3 кл. р.я.'!S42&gt;'Проблемные зоны 3 кл. р.я.'!S$64,"ДА","НЕТ")</f>
        <v>ДА</v>
      </c>
      <c r="T27" s="17" t="str">
        <f>IF('Решаемость 3 кл. р.я.'!T42&gt;'Проблемные зоны 3 кл. р.я.'!T$64,"ДА","НЕТ")</f>
        <v>ДА</v>
      </c>
      <c r="U27" s="17" t="str">
        <f>IF('Решаемость 3 кл. р.я.'!U42&gt;'Проблемные зоны 3 кл. р.я.'!U$64,"ДА","НЕТ")</f>
        <v>ДА</v>
      </c>
      <c r="V27" s="17" t="str">
        <f>IF('Решаемость 3 кл. р.я.'!V42&gt;'Проблемные зоны 3 кл. р.я.'!V$64,"ДА","НЕТ")</f>
        <v>ДА</v>
      </c>
      <c r="W27" s="17" t="str">
        <f>IF('Решаемость 3 кл. р.я.'!W42&gt;'Проблемные зоны 3 кл. р.я.'!W$64,"ДА","НЕТ")</f>
        <v>ДА</v>
      </c>
      <c r="X27" s="17" t="str">
        <f>IF('Решаемость 3 кл. р.я.'!X42&gt;'Проблемные зоны 3 кл. р.я.'!X$64,"ДА","НЕТ")</f>
        <v>ДА</v>
      </c>
      <c r="Y27" s="17" t="str">
        <f>IF('Решаемость 3 кл. р.я.'!Y42&gt;'Проблемные зоны 3 кл. р.я.'!Y$64,"ДА","НЕТ")</f>
        <v>ДА</v>
      </c>
      <c r="Z27" s="9">
        <f t="shared" si="0"/>
        <v>1</v>
      </c>
    </row>
    <row r="28" spans="1:26" ht="18.75">
      <c r="A28" s="1">
        <v>58</v>
      </c>
      <c r="B28" s="16">
        <v>50</v>
      </c>
      <c r="C28" s="17" t="str">
        <f>IF('Решаемость 3 кл. р.я.'!C43&gt;'Проблемные зоны 3 кл. р.я.'!C$64,"ДА","НЕТ")</f>
        <v>ДА</v>
      </c>
      <c r="D28" s="17" t="str">
        <f>IF('Решаемость 3 кл. р.я.'!D43&gt;'Проблемные зоны 3 кл. р.я.'!D$64,"ДА","НЕТ")</f>
        <v>НЕТ</v>
      </c>
      <c r="E28" s="17" t="str">
        <f>IF('Решаемость 3 кл. р.я.'!E43&gt;'Проблемные зоны 3 кл. р.я.'!E$64,"ДА","НЕТ")</f>
        <v>ДА</v>
      </c>
      <c r="F28" s="17" t="str">
        <f>IF('Решаемость 3 кл. р.я.'!F43&gt;'Проблемные зоны 3 кл. р.я.'!F$64,"ДА","НЕТ")</f>
        <v>ДА</v>
      </c>
      <c r="G28" s="17" t="str">
        <f>IF('Решаемость 3 кл. р.я.'!G43&gt;'Проблемные зоны 3 кл. р.я.'!G$64,"ДА","НЕТ")</f>
        <v>ДА</v>
      </c>
      <c r="H28" s="17" t="str">
        <f>IF('Решаемость 3 кл. р.я.'!H43&gt;'Проблемные зоны 3 кл. р.я.'!H$64,"ДА","НЕТ")</f>
        <v>ДА</v>
      </c>
      <c r="I28" s="17" t="str">
        <f>IF('Решаемость 3 кл. р.я.'!I43&gt;'Проблемные зоны 3 кл. р.я.'!I$64,"ДА","НЕТ")</f>
        <v>ДА</v>
      </c>
      <c r="J28" s="17" t="str">
        <f>IF('Решаемость 3 кл. р.я.'!J43&gt;'Проблемные зоны 3 кл. р.я.'!J$64,"ДА","НЕТ")</f>
        <v>ДА</v>
      </c>
      <c r="K28" s="17" t="str">
        <f>IF('Решаемость 3 кл. р.я.'!K43&gt;'Проблемные зоны 3 кл. р.я.'!K$64,"ДА","НЕТ")</f>
        <v>ДА</v>
      </c>
      <c r="L28" s="17" t="str">
        <f>IF('Решаемость 3 кл. р.я.'!L43&gt;'Проблемные зоны 3 кл. р.я.'!L$64,"ДА","НЕТ")</f>
        <v>ДА</v>
      </c>
      <c r="M28" s="17" t="str">
        <f>IF('Решаемость 3 кл. р.я.'!M43&gt;'Проблемные зоны 3 кл. р.я.'!M$64,"ДА","НЕТ")</f>
        <v>ДА</v>
      </c>
      <c r="N28" s="17" t="str">
        <f>IF('Решаемость 3 кл. р.я.'!N43&gt;'Проблемные зоны 3 кл. р.я.'!N$64,"ДА","НЕТ")</f>
        <v>ДА</v>
      </c>
      <c r="O28" s="17" t="str">
        <f>IF('Решаемость 3 кл. р.я.'!O43&gt;'Проблемные зоны 3 кл. р.я.'!O$64,"ДА","НЕТ")</f>
        <v>ДА</v>
      </c>
      <c r="P28" s="17" t="str">
        <f>IF('Решаемость 3 кл. р.я.'!P43&gt;'Проблемные зоны 3 кл. р.я.'!P$64,"ДА","НЕТ")</f>
        <v>ДА</v>
      </c>
      <c r="Q28" s="17" t="str">
        <f>IF('Решаемость 3 кл. р.я.'!Q43&gt;'Проблемные зоны 3 кл. р.я.'!Q$64,"ДА","НЕТ")</f>
        <v>ДА</v>
      </c>
      <c r="R28" s="17" t="str">
        <f>IF('Решаемость 3 кл. р.я.'!R43&gt;'Проблемные зоны 3 кл. р.я.'!R$64,"ДА","НЕТ")</f>
        <v>ДА</v>
      </c>
      <c r="S28" s="17" t="str">
        <f>IF('Решаемость 3 кл. р.я.'!S43&gt;'Проблемные зоны 3 кл. р.я.'!S$64,"ДА","НЕТ")</f>
        <v>ДА</v>
      </c>
      <c r="T28" s="17" t="str">
        <f>IF('Решаемость 3 кл. р.я.'!T43&gt;'Проблемные зоны 3 кл. р.я.'!T$64,"ДА","НЕТ")</f>
        <v>ДА</v>
      </c>
      <c r="U28" s="17" t="str">
        <f>IF('Решаемость 3 кл. р.я.'!U43&gt;'Проблемные зоны 3 кл. р.я.'!U$64,"ДА","НЕТ")</f>
        <v>ДА</v>
      </c>
      <c r="V28" s="17" t="str">
        <f>IF('Решаемость 3 кл. р.я.'!V43&gt;'Проблемные зоны 3 кл. р.я.'!V$64,"ДА","НЕТ")</f>
        <v>ДА</v>
      </c>
      <c r="W28" s="17" t="str">
        <f>IF('Решаемость 3 кл. р.я.'!W43&gt;'Проблемные зоны 3 кл. р.я.'!W$64,"ДА","НЕТ")</f>
        <v>ДА</v>
      </c>
      <c r="X28" s="17" t="str">
        <f>IF('Решаемость 3 кл. р.я.'!X43&gt;'Проблемные зоны 3 кл. р.я.'!X$64,"ДА","НЕТ")</f>
        <v>ДА</v>
      </c>
      <c r="Y28" s="17" t="str">
        <f>IF('Решаемость 3 кл. р.я.'!Y43&gt;'Проблемные зоны 3 кл. р.я.'!Y$64,"ДА","НЕТ")</f>
        <v>ДА</v>
      </c>
      <c r="Z28" s="9">
        <f t="shared" si="0"/>
        <v>1</v>
      </c>
    </row>
    <row r="29" spans="1:26" ht="18.75">
      <c r="A29" s="1">
        <v>61</v>
      </c>
      <c r="B29" s="16">
        <v>85</v>
      </c>
      <c r="C29" s="17" t="str">
        <f>IF('Решаемость 3 кл. р.я.'!C44&gt;'Проблемные зоны 3 кл. р.я.'!C$64,"ДА","НЕТ")</f>
        <v>ДА</v>
      </c>
      <c r="D29" s="17" t="str">
        <f>IF('Решаемость 3 кл. р.я.'!D44&gt;'Проблемные зоны 3 кл. р.я.'!D$64,"ДА","НЕТ")</f>
        <v>ДА</v>
      </c>
      <c r="E29" s="17" t="str">
        <f>IF('Решаемость 3 кл. р.я.'!E44&gt;'Проблемные зоны 3 кл. р.я.'!E$64,"ДА","НЕТ")</f>
        <v>НЕТ</v>
      </c>
      <c r="F29" s="17" t="str">
        <f>IF('Решаемость 3 кл. р.я.'!F44&gt;'Проблемные зоны 3 кл. р.я.'!F$64,"ДА","НЕТ")</f>
        <v>ДА</v>
      </c>
      <c r="G29" s="17" t="str">
        <f>IF('Решаемость 3 кл. р.я.'!G44&gt;'Проблемные зоны 3 кл. р.я.'!G$64,"ДА","НЕТ")</f>
        <v>ДА</v>
      </c>
      <c r="H29" s="17" t="str">
        <f>IF('Решаемость 3 кл. р.я.'!H44&gt;'Проблемные зоны 3 кл. р.я.'!H$64,"ДА","НЕТ")</f>
        <v>НЕТ</v>
      </c>
      <c r="I29" s="17" t="str">
        <f>IF('Решаемость 3 кл. р.я.'!I44&gt;'Проблемные зоны 3 кл. р.я.'!I$64,"ДА","НЕТ")</f>
        <v>ДА</v>
      </c>
      <c r="J29" s="17" t="str">
        <f>IF('Решаемость 3 кл. р.я.'!J44&gt;'Проблемные зоны 3 кл. р.я.'!J$64,"ДА","НЕТ")</f>
        <v>ДА</v>
      </c>
      <c r="K29" s="17" t="str">
        <f>IF('Решаемость 3 кл. р.я.'!K44&gt;'Проблемные зоны 3 кл. р.я.'!K$64,"ДА","НЕТ")</f>
        <v>ДА</v>
      </c>
      <c r="L29" s="17" t="str">
        <f>IF('Решаемость 3 кл. р.я.'!L44&gt;'Проблемные зоны 3 кл. р.я.'!L$64,"ДА","НЕТ")</f>
        <v>ДА</v>
      </c>
      <c r="M29" s="17" t="str">
        <f>IF('Решаемость 3 кл. р.я.'!M44&gt;'Проблемные зоны 3 кл. р.я.'!M$64,"ДА","НЕТ")</f>
        <v>ДА</v>
      </c>
      <c r="N29" s="17" t="str">
        <f>IF('Решаемость 3 кл. р.я.'!N44&gt;'Проблемные зоны 3 кл. р.я.'!N$64,"ДА","НЕТ")</f>
        <v>ДА</v>
      </c>
      <c r="O29" s="17" t="str">
        <f>IF('Решаемость 3 кл. р.я.'!O44&gt;'Проблемные зоны 3 кл. р.я.'!O$64,"ДА","НЕТ")</f>
        <v>ДА</v>
      </c>
      <c r="P29" s="17" t="str">
        <f>IF('Решаемость 3 кл. р.я.'!P44&gt;'Проблемные зоны 3 кл. р.я.'!P$64,"ДА","НЕТ")</f>
        <v>ДА</v>
      </c>
      <c r="Q29" s="17" t="str">
        <f>IF('Решаемость 3 кл. р.я.'!Q44&gt;'Проблемные зоны 3 кл. р.я.'!Q$64,"ДА","НЕТ")</f>
        <v>ДА</v>
      </c>
      <c r="R29" s="17" t="str">
        <f>IF('Решаемость 3 кл. р.я.'!R44&gt;'Проблемные зоны 3 кл. р.я.'!R$64,"ДА","НЕТ")</f>
        <v>НЕТ</v>
      </c>
      <c r="S29" s="17" t="str">
        <f>IF('Решаемость 3 кл. р.я.'!S44&gt;'Проблемные зоны 3 кл. р.я.'!S$64,"ДА","НЕТ")</f>
        <v>НЕТ</v>
      </c>
      <c r="T29" s="17" t="str">
        <f>IF('Решаемость 3 кл. р.я.'!T44&gt;'Проблемные зоны 3 кл. р.я.'!T$64,"ДА","НЕТ")</f>
        <v>ДА</v>
      </c>
      <c r="U29" s="17" t="str">
        <f>IF('Решаемость 3 кл. р.я.'!U44&gt;'Проблемные зоны 3 кл. р.я.'!U$64,"ДА","НЕТ")</f>
        <v>ДА</v>
      </c>
      <c r="V29" s="17" t="str">
        <f>IF('Решаемость 3 кл. р.я.'!V44&gt;'Проблемные зоны 3 кл. р.я.'!V$64,"ДА","НЕТ")</f>
        <v>ДА</v>
      </c>
      <c r="W29" s="17" t="str">
        <f>IF('Решаемость 3 кл. р.я.'!W44&gt;'Проблемные зоны 3 кл. р.я.'!W$64,"ДА","НЕТ")</f>
        <v>ДА</v>
      </c>
      <c r="X29" s="17" t="str">
        <f>IF('Решаемость 3 кл. р.я.'!X44&gt;'Проблемные зоны 3 кл. р.я.'!X$64,"ДА","НЕТ")</f>
        <v>НЕТ</v>
      </c>
      <c r="Y29" s="17" t="str">
        <f>IF('Решаемость 3 кл. р.я.'!Y44&gt;'Проблемные зоны 3 кл. р.я.'!Y$64,"ДА","НЕТ")</f>
        <v>ДА</v>
      </c>
      <c r="Z29" s="9">
        <f t="shared" si="0"/>
        <v>5</v>
      </c>
    </row>
    <row r="30" spans="1:26" ht="18.75">
      <c r="A30" s="1">
        <v>64</v>
      </c>
      <c r="B30" s="16">
        <v>74</v>
      </c>
      <c r="C30" s="17" t="str">
        <f>IF('Решаемость 3 кл. р.я.'!C45&gt;'Проблемные зоны 3 кл. р.я.'!C$64,"ДА","НЕТ")</f>
        <v>НЕТ</v>
      </c>
      <c r="D30" s="17" t="str">
        <f>IF('Решаемость 3 кл. р.я.'!D45&gt;'Проблемные зоны 3 кл. р.я.'!D$64,"ДА","НЕТ")</f>
        <v>НЕТ</v>
      </c>
      <c r="E30" s="17" t="str">
        <f>IF('Решаемость 3 кл. р.я.'!E45&gt;'Проблемные зоны 3 кл. р.я.'!E$64,"ДА","НЕТ")</f>
        <v>ДА</v>
      </c>
      <c r="F30" s="17" t="str">
        <f>IF('Решаемость 3 кл. р.я.'!F45&gt;'Проблемные зоны 3 кл. р.я.'!F$64,"ДА","НЕТ")</f>
        <v>НЕТ</v>
      </c>
      <c r="G30" s="17" t="str">
        <f>IF('Решаемость 3 кл. р.я.'!G45&gt;'Проблемные зоны 3 кл. р.я.'!G$64,"ДА","НЕТ")</f>
        <v>НЕТ</v>
      </c>
      <c r="H30" s="17" t="str">
        <f>IF('Решаемость 3 кл. р.я.'!H45&gt;'Проблемные зоны 3 кл. р.я.'!H$64,"ДА","НЕТ")</f>
        <v>ДА</v>
      </c>
      <c r="I30" s="17" t="str">
        <f>IF('Решаемость 3 кл. р.я.'!I45&gt;'Проблемные зоны 3 кл. р.я.'!I$64,"ДА","НЕТ")</f>
        <v>НЕТ</v>
      </c>
      <c r="J30" s="17" t="str">
        <f>IF('Решаемость 3 кл. р.я.'!J45&gt;'Проблемные зоны 3 кл. р.я.'!J$64,"ДА","НЕТ")</f>
        <v>ДА</v>
      </c>
      <c r="K30" s="17" t="str">
        <f>IF('Решаемость 3 кл. р.я.'!K45&gt;'Проблемные зоны 3 кл. р.я.'!K$64,"ДА","НЕТ")</f>
        <v>ДА</v>
      </c>
      <c r="L30" s="17" t="str">
        <f>IF('Решаемость 3 кл. р.я.'!L45&gt;'Проблемные зоны 3 кл. р.я.'!L$64,"ДА","НЕТ")</f>
        <v>ДА</v>
      </c>
      <c r="M30" s="17" t="str">
        <f>IF('Решаемость 3 кл. р.я.'!M45&gt;'Проблемные зоны 3 кл. р.я.'!M$64,"ДА","НЕТ")</f>
        <v>ДА</v>
      </c>
      <c r="N30" s="17" t="str">
        <f>IF('Решаемость 3 кл. р.я.'!N45&gt;'Проблемные зоны 3 кл. р.я.'!N$64,"ДА","НЕТ")</f>
        <v>ДА</v>
      </c>
      <c r="O30" s="17" t="str">
        <f>IF('Решаемость 3 кл. р.я.'!O45&gt;'Проблемные зоны 3 кл. р.я.'!O$64,"ДА","НЕТ")</f>
        <v>ДА</v>
      </c>
      <c r="P30" s="17" t="str">
        <f>IF('Решаемость 3 кл. р.я.'!P45&gt;'Проблемные зоны 3 кл. р.я.'!P$64,"ДА","НЕТ")</f>
        <v>ДА</v>
      </c>
      <c r="Q30" s="17" t="str">
        <f>IF('Решаемость 3 кл. р.я.'!Q45&gt;'Проблемные зоны 3 кл. р.я.'!Q$64,"ДА","НЕТ")</f>
        <v>ДА</v>
      </c>
      <c r="R30" s="17" t="str">
        <f>IF('Решаемость 3 кл. р.я.'!R45&gt;'Проблемные зоны 3 кл. р.я.'!R$64,"ДА","НЕТ")</f>
        <v>ДА</v>
      </c>
      <c r="S30" s="17" t="str">
        <f>IF('Решаемость 3 кл. р.я.'!S45&gt;'Проблемные зоны 3 кл. р.я.'!S$64,"ДА","НЕТ")</f>
        <v>ДА</v>
      </c>
      <c r="T30" s="17" t="str">
        <f>IF('Решаемость 3 кл. р.я.'!T45&gt;'Проблемные зоны 3 кл. р.я.'!T$64,"ДА","НЕТ")</f>
        <v>ДА</v>
      </c>
      <c r="U30" s="17" t="str">
        <f>IF('Решаемость 3 кл. р.я.'!U45&gt;'Проблемные зоны 3 кл. р.я.'!U$64,"ДА","НЕТ")</f>
        <v>ДА</v>
      </c>
      <c r="V30" s="17" t="str">
        <f>IF('Решаемость 3 кл. р.я.'!V45&gt;'Проблемные зоны 3 кл. р.я.'!V$64,"ДА","НЕТ")</f>
        <v>ДА</v>
      </c>
      <c r="W30" s="17" t="str">
        <f>IF('Решаемость 3 кл. р.я.'!W45&gt;'Проблемные зоны 3 кл. р.я.'!W$64,"ДА","НЕТ")</f>
        <v>ДА</v>
      </c>
      <c r="X30" s="17" t="str">
        <f>IF('Решаемость 3 кл. р.я.'!X45&gt;'Проблемные зоны 3 кл. р.я.'!X$64,"ДА","НЕТ")</f>
        <v>ДА</v>
      </c>
      <c r="Y30" s="17" t="str">
        <f>IF('Решаемость 3 кл. р.я.'!Y45&gt;'Проблемные зоны 3 кл. р.я.'!Y$64,"ДА","НЕТ")</f>
        <v>ДА</v>
      </c>
      <c r="Z30" s="9">
        <f t="shared" si="0"/>
        <v>5</v>
      </c>
    </row>
    <row r="31" spans="1:26" ht="18.75">
      <c r="A31" s="1">
        <v>65</v>
      </c>
      <c r="B31" s="16">
        <v>24</v>
      </c>
      <c r="C31" s="17" t="str">
        <f>IF('Решаемость 3 кл. р.я.'!C46&gt;'Проблемные зоны 3 кл. р.я.'!C$64,"ДА","НЕТ")</f>
        <v>НЕТ</v>
      </c>
      <c r="D31" s="17" t="str">
        <f>IF('Решаемость 3 кл. р.я.'!D46&gt;'Проблемные зоны 3 кл. р.я.'!D$64,"ДА","НЕТ")</f>
        <v>НЕТ</v>
      </c>
      <c r="E31" s="17" t="str">
        <f>IF('Решаемость 3 кл. р.я.'!E46&gt;'Проблемные зоны 3 кл. р.я.'!E$64,"ДА","НЕТ")</f>
        <v>ДА</v>
      </c>
      <c r="F31" s="17" t="str">
        <f>IF('Решаемость 3 кл. р.я.'!F46&gt;'Проблемные зоны 3 кл. р.я.'!F$64,"ДА","НЕТ")</f>
        <v>НЕТ</v>
      </c>
      <c r="G31" s="17" t="str">
        <f>IF('Решаемость 3 кл. р.я.'!G46&gt;'Проблемные зоны 3 кл. р.я.'!G$64,"ДА","НЕТ")</f>
        <v>НЕТ</v>
      </c>
      <c r="H31" s="17" t="str">
        <f>IF('Решаемость 3 кл. р.я.'!H46&gt;'Проблемные зоны 3 кл. р.я.'!H$64,"ДА","НЕТ")</f>
        <v>НЕТ</v>
      </c>
      <c r="I31" s="17" t="str">
        <f>IF('Решаемость 3 кл. р.я.'!I46&gt;'Проблемные зоны 3 кл. р.я.'!I$64,"ДА","НЕТ")</f>
        <v>ДА</v>
      </c>
      <c r="J31" s="17" t="str">
        <f>IF('Решаемость 3 кл. р.я.'!J46&gt;'Проблемные зоны 3 кл. р.я.'!J$64,"ДА","НЕТ")</f>
        <v>НЕТ</v>
      </c>
      <c r="K31" s="17" t="str">
        <f>IF('Решаемость 3 кл. р.я.'!K46&gt;'Проблемные зоны 3 кл. р.я.'!K$64,"ДА","НЕТ")</f>
        <v>НЕТ</v>
      </c>
      <c r="L31" s="17" t="str">
        <f>IF('Решаемость 3 кл. р.я.'!L46&gt;'Проблемные зоны 3 кл. р.я.'!L$64,"ДА","НЕТ")</f>
        <v>ДА</v>
      </c>
      <c r="M31" s="17" t="str">
        <f>IF('Решаемость 3 кл. р.я.'!M46&gt;'Проблемные зоны 3 кл. р.я.'!M$64,"ДА","НЕТ")</f>
        <v>НЕТ</v>
      </c>
      <c r="N31" s="17" t="str">
        <f>IF('Решаемость 3 кл. р.я.'!N46&gt;'Проблемные зоны 3 кл. р.я.'!N$64,"ДА","НЕТ")</f>
        <v>НЕТ</v>
      </c>
      <c r="O31" s="17" t="str">
        <f>IF('Решаемость 3 кл. р.я.'!O46&gt;'Проблемные зоны 3 кл. р.я.'!O$64,"ДА","НЕТ")</f>
        <v>НЕТ</v>
      </c>
      <c r="P31" s="17" t="str">
        <f>IF('Решаемость 3 кл. р.я.'!P46&gt;'Проблемные зоны 3 кл. р.я.'!P$64,"ДА","НЕТ")</f>
        <v>НЕТ</v>
      </c>
      <c r="Q31" s="17" t="str">
        <f>IF('Решаемость 3 кл. р.я.'!Q46&gt;'Проблемные зоны 3 кл. р.я.'!Q$64,"ДА","НЕТ")</f>
        <v>НЕТ</v>
      </c>
      <c r="R31" s="17" t="str">
        <f>IF('Решаемость 3 кл. р.я.'!R46&gt;'Проблемные зоны 3 кл. р.я.'!R$64,"ДА","НЕТ")</f>
        <v>НЕТ</v>
      </c>
      <c r="S31" s="17" t="str">
        <f>IF('Решаемость 3 кл. р.я.'!S46&gt;'Проблемные зоны 3 кл. р.я.'!S$64,"ДА","НЕТ")</f>
        <v>НЕТ</v>
      </c>
      <c r="T31" s="17" t="str">
        <f>IF('Решаемость 3 кл. р.я.'!T46&gt;'Проблемные зоны 3 кл. р.я.'!T$64,"ДА","НЕТ")</f>
        <v>НЕТ</v>
      </c>
      <c r="U31" s="17" t="str">
        <f>IF('Решаемость 3 кл. р.я.'!U46&gt;'Проблемные зоны 3 кл. р.я.'!U$64,"ДА","НЕТ")</f>
        <v>НЕТ</v>
      </c>
      <c r="V31" s="17" t="str">
        <f>IF('Решаемость 3 кл. р.я.'!V46&gt;'Проблемные зоны 3 кл. р.я.'!V$64,"ДА","НЕТ")</f>
        <v>НЕТ</v>
      </c>
      <c r="W31" s="17" t="str">
        <f>IF('Решаемость 3 кл. р.я.'!W46&gt;'Проблемные зоны 3 кл. р.я.'!W$64,"ДА","НЕТ")</f>
        <v>НЕТ</v>
      </c>
      <c r="X31" s="17" t="str">
        <f>IF('Решаемость 3 кл. р.я.'!X46&gt;'Проблемные зоны 3 кл. р.я.'!X$64,"ДА","НЕТ")</f>
        <v>НЕТ</v>
      </c>
      <c r="Y31" s="17" t="str">
        <f>IF('Решаемость 3 кл. р.я.'!Y46&gt;'Проблемные зоны 3 кл. р.я.'!Y$64,"ДА","НЕТ")</f>
        <v>НЕТ</v>
      </c>
      <c r="Z31" s="9">
        <f t="shared" si="0"/>
        <v>20</v>
      </c>
    </row>
    <row r="32" spans="1:26" ht="18.75">
      <c r="A32" s="1">
        <v>66</v>
      </c>
      <c r="B32" s="16">
        <v>63</v>
      </c>
      <c r="C32" s="17" t="str">
        <f>IF('Решаемость 3 кл. р.я.'!C47&gt;'Проблемные зоны 3 кл. р.я.'!C$64,"ДА","НЕТ")</f>
        <v>ДА</v>
      </c>
      <c r="D32" s="17" t="str">
        <f>IF('Решаемость 3 кл. р.я.'!D47&gt;'Проблемные зоны 3 кл. р.я.'!D$64,"ДА","НЕТ")</f>
        <v>ДА</v>
      </c>
      <c r="E32" s="17" t="str">
        <f>IF('Решаемость 3 кл. р.я.'!E47&gt;'Проблемные зоны 3 кл. р.я.'!E$64,"ДА","НЕТ")</f>
        <v>ДА</v>
      </c>
      <c r="F32" s="17" t="str">
        <f>IF('Решаемость 3 кл. р.я.'!F47&gt;'Проблемные зоны 3 кл. р.я.'!F$64,"ДА","НЕТ")</f>
        <v>НЕТ</v>
      </c>
      <c r="G32" s="17" t="str">
        <f>IF('Решаемость 3 кл. р.я.'!G47&gt;'Проблемные зоны 3 кл. р.я.'!G$64,"ДА","НЕТ")</f>
        <v>НЕТ</v>
      </c>
      <c r="H32" s="17" t="str">
        <f>IF('Решаемость 3 кл. р.я.'!H47&gt;'Проблемные зоны 3 кл. р.я.'!H$64,"ДА","НЕТ")</f>
        <v>ДА</v>
      </c>
      <c r="I32" s="17" t="str">
        <f>IF('Решаемость 3 кл. р.я.'!I47&gt;'Проблемные зоны 3 кл. р.я.'!I$64,"ДА","НЕТ")</f>
        <v>ДА</v>
      </c>
      <c r="J32" s="17" t="str">
        <f>IF('Решаемость 3 кл. р.я.'!J47&gt;'Проблемные зоны 3 кл. р.я.'!J$64,"ДА","НЕТ")</f>
        <v>НЕТ</v>
      </c>
      <c r="K32" s="17" t="str">
        <f>IF('Решаемость 3 кл. р.я.'!K47&gt;'Проблемные зоны 3 кл. р.я.'!K$64,"ДА","НЕТ")</f>
        <v>ДА</v>
      </c>
      <c r="L32" s="17" t="str">
        <f>IF('Решаемость 3 кл. р.я.'!L47&gt;'Проблемные зоны 3 кл. р.я.'!L$64,"ДА","НЕТ")</f>
        <v>ДА</v>
      </c>
      <c r="M32" s="17" t="str">
        <f>IF('Решаемость 3 кл. р.я.'!M47&gt;'Проблемные зоны 3 кл. р.я.'!M$64,"ДА","НЕТ")</f>
        <v>ДА</v>
      </c>
      <c r="N32" s="17" t="str">
        <f>IF('Решаемость 3 кл. р.я.'!N47&gt;'Проблемные зоны 3 кл. р.я.'!N$64,"ДА","НЕТ")</f>
        <v>ДА</v>
      </c>
      <c r="O32" s="17" t="str">
        <f>IF('Решаемость 3 кл. р.я.'!O47&gt;'Проблемные зоны 3 кл. р.я.'!O$64,"ДА","НЕТ")</f>
        <v>НЕТ</v>
      </c>
      <c r="P32" s="17" t="str">
        <f>IF('Решаемость 3 кл. р.я.'!P47&gt;'Проблемные зоны 3 кл. р.я.'!P$64,"ДА","НЕТ")</f>
        <v>ДА</v>
      </c>
      <c r="Q32" s="17" t="str">
        <f>IF('Решаемость 3 кл. р.я.'!Q47&gt;'Проблемные зоны 3 кл. р.я.'!Q$64,"ДА","НЕТ")</f>
        <v>ДА</v>
      </c>
      <c r="R32" s="17" t="str">
        <f>IF('Решаемость 3 кл. р.я.'!R47&gt;'Проблемные зоны 3 кл. р.я.'!R$64,"ДА","НЕТ")</f>
        <v>ДА</v>
      </c>
      <c r="S32" s="17" t="str">
        <f>IF('Решаемость 3 кл. р.я.'!S47&gt;'Проблемные зоны 3 кл. р.я.'!S$64,"ДА","НЕТ")</f>
        <v>ДА</v>
      </c>
      <c r="T32" s="17" t="str">
        <f>IF('Решаемость 3 кл. р.я.'!T47&gt;'Проблемные зоны 3 кл. р.я.'!T$64,"ДА","НЕТ")</f>
        <v>НЕТ</v>
      </c>
      <c r="U32" s="17" t="str">
        <f>IF('Решаемость 3 кл. р.я.'!U47&gt;'Проблемные зоны 3 кл. р.я.'!U$64,"ДА","НЕТ")</f>
        <v>ДА</v>
      </c>
      <c r="V32" s="17" t="str">
        <f>IF('Решаемость 3 кл. р.я.'!V47&gt;'Проблемные зоны 3 кл. р.я.'!V$64,"ДА","НЕТ")</f>
        <v>ДА</v>
      </c>
      <c r="W32" s="17" t="str">
        <f>IF('Решаемость 3 кл. р.я.'!W47&gt;'Проблемные зоны 3 кл. р.я.'!W$64,"ДА","НЕТ")</f>
        <v>ДА</v>
      </c>
      <c r="X32" s="17" t="str">
        <f>IF('Решаемость 3 кл. р.я.'!X47&gt;'Проблемные зоны 3 кл. р.я.'!X$64,"ДА","НЕТ")</f>
        <v>НЕТ</v>
      </c>
      <c r="Y32" s="17" t="str">
        <f>IF('Решаемость 3 кл. р.я.'!Y47&gt;'Проблемные зоны 3 кл. р.я.'!Y$64,"ДА","НЕТ")</f>
        <v>ДА</v>
      </c>
      <c r="Z32" s="9">
        <f t="shared" si="0"/>
        <v>6</v>
      </c>
    </row>
    <row r="33" spans="1:26" ht="18.75">
      <c r="A33" s="1">
        <v>70</v>
      </c>
      <c r="B33" s="16">
        <v>38</v>
      </c>
      <c r="C33" s="17" t="str">
        <f>IF('Решаемость 3 кл. р.я.'!C49&gt;'Проблемные зоны 3 кл. р.я.'!C$64,"ДА","НЕТ")</f>
        <v>НЕТ</v>
      </c>
      <c r="D33" s="17" t="str">
        <f>IF('Решаемость 3 кл. р.я.'!D49&gt;'Проблемные зоны 3 кл. р.я.'!D$64,"ДА","НЕТ")</f>
        <v>НЕТ</v>
      </c>
      <c r="E33" s="17" t="str">
        <f>IF('Решаемость 3 кл. р.я.'!E49&gt;'Проблемные зоны 3 кл. р.я.'!E$64,"ДА","НЕТ")</f>
        <v>НЕТ</v>
      </c>
      <c r="F33" s="17" t="str">
        <f>IF('Решаемость 3 кл. р.я.'!F49&gt;'Проблемные зоны 3 кл. р.я.'!F$64,"ДА","НЕТ")</f>
        <v>НЕТ</v>
      </c>
      <c r="G33" s="17" t="str">
        <f>IF('Решаемость 3 кл. р.я.'!G49&gt;'Проблемные зоны 3 кл. р.я.'!G$64,"ДА","НЕТ")</f>
        <v>НЕТ</v>
      </c>
      <c r="H33" s="17" t="str">
        <f>IF('Решаемость 3 кл. р.я.'!H49&gt;'Проблемные зоны 3 кл. р.я.'!H$64,"ДА","НЕТ")</f>
        <v>НЕТ</v>
      </c>
      <c r="I33" s="17" t="str">
        <f>IF('Решаемость 3 кл. р.я.'!I49&gt;'Проблемные зоны 3 кл. р.я.'!I$64,"ДА","НЕТ")</f>
        <v>НЕТ</v>
      </c>
      <c r="J33" s="17" t="str">
        <f>IF('Решаемость 3 кл. р.я.'!J49&gt;'Проблемные зоны 3 кл. р.я.'!J$64,"ДА","НЕТ")</f>
        <v>НЕТ</v>
      </c>
      <c r="K33" s="17" t="str">
        <f>IF('Решаемость 3 кл. р.я.'!K49&gt;'Проблемные зоны 3 кл. р.я.'!K$64,"ДА","НЕТ")</f>
        <v>НЕТ</v>
      </c>
      <c r="L33" s="17" t="str">
        <f>IF('Решаемость 3 кл. р.я.'!L49&gt;'Проблемные зоны 3 кл. р.я.'!L$64,"ДА","НЕТ")</f>
        <v>НЕТ</v>
      </c>
      <c r="M33" s="17" t="str">
        <f>IF('Решаемость 3 кл. р.я.'!M49&gt;'Проблемные зоны 3 кл. р.я.'!M$64,"ДА","НЕТ")</f>
        <v>НЕТ</v>
      </c>
      <c r="N33" s="17" t="str">
        <f>IF('Решаемость 3 кл. р.я.'!N49&gt;'Проблемные зоны 3 кл. р.я.'!N$64,"ДА","НЕТ")</f>
        <v>НЕТ</v>
      </c>
      <c r="O33" s="17" t="str">
        <f>IF('Решаемость 3 кл. р.я.'!O49&gt;'Проблемные зоны 3 кл. р.я.'!O$64,"ДА","НЕТ")</f>
        <v>НЕТ</v>
      </c>
      <c r="P33" s="17" t="str">
        <f>IF('Решаемость 3 кл. р.я.'!P49&gt;'Проблемные зоны 3 кл. р.я.'!P$64,"ДА","НЕТ")</f>
        <v>НЕТ</v>
      </c>
      <c r="Q33" s="17" t="str">
        <f>IF('Решаемость 3 кл. р.я.'!Q49&gt;'Проблемные зоны 3 кл. р.я.'!Q$64,"ДА","НЕТ")</f>
        <v>НЕТ</v>
      </c>
      <c r="R33" s="17" t="str">
        <f>IF('Решаемость 3 кл. р.я.'!R49&gt;'Проблемные зоны 3 кл. р.я.'!R$64,"ДА","НЕТ")</f>
        <v>НЕТ</v>
      </c>
      <c r="S33" s="17" t="str">
        <f>IF('Решаемость 3 кл. р.я.'!S49&gt;'Проблемные зоны 3 кл. р.я.'!S$64,"ДА","НЕТ")</f>
        <v>НЕТ</v>
      </c>
      <c r="T33" s="17" t="str">
        <f>IF('Решаемость 3 кл. р.я.'!T49&gt;'Проблемные зоны 3 кл. р.я.'!T$64,"ДА","НЕТ")</f>
        <v>НЕТ</v>
      </c>
      <c r="U33" s="17" t="str">
        <f>IF('Решаемость 3 кл. р.я.'!U49&gt;'Проблемные зоны 3 кл. р.я.'!U$64,"ДА","НЕТ")</f>
        <v>НЕТ</v>
      </c>
      <c r="V33" s="17" t="str">
        <f>IF('Решаемость 3 кл. р.я.'!V49&gt;'Проблемные зоны 3 кл. р.я.'!V$64,"ДА","НЕТ")</f>
        <v>НЕТ</v>
      </c>
      <c r="W33" s="17" t="str">
        <f>IF('Решаемость 3 кл. р.я.'!W49&gt;'Проблемные зоны 3 кл. р.я.'!W$64,"ДА","НЕТ")</f>
        <v>НЕТ</v>
      </c>
      <c r="X33" s="17" t="str">
        <f>IF('Решаемость 3 кл. р.я.'!X49&gt;'Проблемные зоны 3 кл. р.я.'!X$64,"ДА","НЕТ")</f>
        <v>НЕТ</v>
      </c>
      <c r="Y33" s="17" t="str">
        <f>IF('Решаемость 3 кл. р.я.'!Y49&gt;'Проблемные зоны 3 кл. р.я.'!Y$64,"ДА","НЕТ")</f>
        <v>НЕТ</v>
      </c>
      <c r="Z33" s="9">
        <f t="shared" si="0"/>
        <v>23</v>
      </c>
    </row>
    <row r="34" spans="1:26" ht="18.75">
      <c r="A34" s="1">
        <v>71</v>
      </c>
      <c r="B34" s="16">
        <v>58</v>
      </c>
      <c r="C34" s="17" t="str">
        <f>IF('Решаемость 3 кл. р.я.'!C50&gt;'Проблемные зоны 3 кл. р.я.'!C$64,"ДА","НЕТ")</f>
        <v>ДА</v>
      </c>
      <c r="D34" s="17" t="str">
        <f>IF('Решаемость 3 кл. р.я.'!D50&gt;'Проблемные зоны 3 кл. р.я.'!D$64,"ДА","НЕТ")</f>
        <v>ДА</v>
      </c>
      <c r="E34" s="17" t="str">
        <f>IF('Решаемость 3 кл. р.я.'!E50&gt;'Проблемные зоны 3 кл. р.я.'!E$64,"ДА","НЕТ")</f>
        <v>ДА</v>
      </c>
      <c r="F34" s="17" t="str">
        <f>IF('Решаемость 3 кл. р.я.'!F50&gt;'Проблемные зоны 3 кл. р.я.'!F$64,"ДА","НЕТ")</f>
        <v>ДА</v>
      </c>
      <c r="G34" s="17" t="str">
        <f>IF('Решаемость 3 кл. р.я.'!G50&gt;'Проблемные зоны 3 кл. р.я.'!G$64,"ДА","НЕТ")</f>
        <v>ДА</v>
      </c>
      <c r="H34" s="17" t="str">
        <f>IF('Решаемость 3 кл. р.я.'!H50&gt;'Проблемные зоны 3 кл. р.я.'!H$64,"ДА","НЕТ")</f>
        <v>ДА</v>
      </c>
      <c r="I34" s="17" t="str">
        <f>IF('Решаемость 3 кл. р.я.'!I50&gt;'Проблемные зоны 3 кл. р.я.'!I$64,"ДА","НЕТ")</f>
        <v>ДА</v>
      </c>
      <c r="J34" s="17" t="str">
        <f>IF('Решаемость 3 кл. р.я.'!J50&gt;'Проблемные зоны 3 кл. р.я.'!J$64,"ДА","НЕТ")</f>
        <v>НЕТ</v>
      </c>
      <c r="K34" s="17" t="str">
        <f>IF('Решаемость 3 кл. р.я.'!K50&gt;'Проблемные зоны 3 кл. р.я.'!K$64,"ДА","НЕТ")</f>
        <v>ДА</v>
      </c>
      <c r="L34" s="17" t="str">
        <f>IF('Решаемость 3 кл. р.я.'!L50&gt;'Проблемные зоны 3 кл. р.я.'!L$64,"ДА","НЕТ")</f>
        <v>ДА</v>
      </c>
      <c r="M34" s="17" t="str">
        <f>IF('Решаемость 3 кл. р.я.'!M50&gt;'Проблемные зоны 3 кл. р.я.'!M$64,"ДА","НЕТ")</f>
        <v>ДА</v>
      </c>
      <c r="N34" s="17" t="str">
        <f>IF('Решаемость 3 кл. р.я.'!N50&gt;'Проблемные зоны 3 кл. р.я.'!N$64,"ДА","НЕТ")</f>
        <v>ДА</v>
      </c>
      <c r="O34" s="17" t="str">
        <f>IF('Решаемость 3 кл. р.я.'!O50&gt;'Проблемные зоны 3 кл. р.я.'!O$64,"ДА","НЕТ")</f>
        <v>ДА</v>
      </c>
      <c r="P34" s="17" t="str">
        <f>IF('Решаемость 3 кл. р.я.'!P50&gt;'Проблемные зоны 3 кл. р.я.'!P$64,"ДА","НЕТ")</f>
        <v>ДА</v>
      </c>
      <c r="Q34" s="17" t="str">
        <f>IF('Решаемость 3 кл. р.я.'!Q50&gt;'Проблемные зоны 3 кл. р.я.'!Q$64,"ДА","НЕТ")</f>
        <v>ДА</v>
      </c>
      <c r="R34" s="17" t="str">
        <f>IF('Решаемость 3 кл. р.я.'!R50&gt;'Проблемные зоны 3 кл. р.я.'!R$64,"ДА","НЕТ")</f>
        <v>ДА</v>
      </c>
      <c r="S34" s="17" t="str">
        <f>IF('Решаемость 3 кл. р.я.'!S50&gt;'Проблемные зоны 3 кл. р.я.'!S$64,"ДА","НЕТ")</f>
        <v>ДА</v>
      </c>
      <c r="T34" s="17" t="str">
        <f>IF('Решаемость 3 кл. р.я.'!T50&gt;'Проблемные зоны 3 кл. р.я.'!T$64,"ДА","НЕТ")</f>
        <v>ДА</v>
      </c>
      <c r="U34" s="17" t="str">
        <f>IF('Решаемость 3 кл. р.я.'!U50&gt;'Проблемные зоны 3 кл. р.я.'!U$64,"ДА","НЕТ")</f>
        <v>ДА</v>
      </c>
      <c r="V34" s="17" t="str">
        <f>IF('Решаемость 3 кл. р.я.'!V50&gt;'Проблемные зоны 3 кл. р.я.'!V$64,"ДА","НЕТ")</f>
        <v>ДА</v>
      </c>
      <c r="W34" s="17" t="str">
        <f>IF('Решаемость 3 кл. р.я.'!W50&gt;'Проблемные зоны 3 кл. р.я.'!W$64,"ДА","НЕТ")</f>
        <v>ДА</v>
      </c>
      <c r="X34" s="17" t="str">
        <f>IF('Решаемость 3 кл. р.я.'!X50&gt;'Проблемные зоны 3 кл. р.я.'!X$64,"ДА","НЕТ")</f>
        <v>ДА</v>
      </c>
      <c r="Y34" s="17" t="str">
        <f>IF('Решаемость 3 кл. р.я.'!Y50&gt;'Проблемные зоны 3 кл. р.я.'!Y$64,"ДА","НЕТ")</f>
        <v>ДА</v>
      </c>
      <c r="Z34" s="9">
        <f t="shared" si="0"/>
        <v>1</v>
      </c>
    </row>
    <row r="35" spans="1:26" ht="18.75">
      <c r="A35" s="1">
        <v>72</v>
      </c>
      <c r="B35" s="16">
        <v>21</v>
      </c>
      <c r="C35" s="17" t="str">
        <f>IF('Решаемость 3 кл. р.я.'!C51&gt;'Проблемные зоны 3 кл. р.я.'!C$64,"ДА","НЕТ")</f>
        <v>ДА</v>
      </c>
      <c r="D35" s="17" t="str">
        <f>IF('Решаемость 3 кл. р.я.'!D51&gt;'Проблемные зоны 3 кл. р.я.'!D$64,"ДА","НЕТ")</f>
        <v>ДА</v>
      </c>
      <c r="E35" s="17" t="str">
        <f>IF('Решаемость 3 кл. р.я.'!E51&gt;'Проблемные зоны 3 кл. р.я.'!E$64,"ДА","НЕТ")</f>
        <v>ДА</v>
      </c>
      <c r="F35" s="17" t="str">
        <f>IF('Решаемость 3 кл. р.я.'!F51&gt;'Проблемные зоны 3 кл. р.я.'!F$64,"ДА","НЕТ")</f>
        <v>ДА</v>
      </c>
      <c r="G35" s="17" t="str">
        <f>IF('Решаемость 3 кл. р.я.'!G51&gt;'Проблемные зоны 3 кл. р.я.'!G$64,"ДА","НЕТ")</f>
        <v>НЕТ</v>
      </c>
      <c r="H35" s="17" t="str">
        <f>IF('Решаемость 3 кл. р.я.'!H51&gt;'Проблемные зоны 3 кл. р.я.'!H$64,"ДА","НЕТ")</f>
        <v>НЕТ</v>
      </c>
      <c r="I35" s="17" t="str">
        <f>IF('Решаемость 3 кл. р.я.'!I51&gt;'Проблемные зоны 3 кл. р.я.'!I$64,"ДА","НЕТ")</f>
        <v>НЕТ</v>
      </c>
      <c r="J35" s="17" t="str">
        <f>IF('Решаемость 3 кл. р.я.'!J51&gt;'Проблемные зоны 3 кл. р.я.'!J$64,"ДА","НЕТ")</f>
        <v>ДА</v>
      </c>
      <c r="K35" s="17" t="str">
        <f>IF('Решаемость 3 кл. р.я.'!K51&gt;'Проблемные зоны 3 кл. р.я.'!K$64,"ДА","НЕТ")</f>
        <v>НЕТ</v>
      </c>
      <c r="L35" s="17" t="str">
        <f>IF('Решаемость 3 кл. р.я.'!L51&gt;'Проблемные зоны 3 кл. р.я.'!L$64,"ДА","НЕТ")</f>
        <v>ДА</v>
      </c>
      <c r="M35" s="17" t="str">
        <f>IF('Решаемость 3 кл. р.я.'!M51&gt;'Проблемные зоны 3 кл. р.я.'!M$64,"ДА","НЕТ")</f>
        <v>ДА</v>
      </c>
      <c r="N35" s="17" t="str">
        <f>IF('Решаемость 3 кл. р.я.'!N51&gt;'Проблемные зоны 3 кл. р.я.'!N$64,"ДА","НЕТ")</f>
        <v>ДА</v>
      </c>
      <c r="O35" s="17" t="str">
        <f>IF('Решаемость 3 кл. р.я.'!O51&gt;'Проблемные зоны 3 кл. р.я.'!O$64,"ДА","НЕТ")</f>
        <v>ДА</v>
      </c>
      <c r="P35" s="17" t="str">
        <f>IF('Решаемость 3 кл. р.я.'!P51&gt;'Проблемные зоны 3 кл. р.я.'!P$64,"ДА","НЕТ")</f>
        <v>ДА</v>
      </c>
      <c r="Q35" s="17" t="str">
        <f>IF('Решаемость 3 кл. р.я.'!Q51&gt;'Проблемные зоны 3 кл. р.я.'!Q$64,"ДА","НЕТ")</f>
        <v>НЕТ</v>
      </c>
      <c r="R35" s="17" t="str">
        <f>IF('Решаемость 3 кл. р.я.'!R51&gt;'Проблемные зоны 3 кл. р.я.'!R$64,"ДА","НЕТ")</f>
        <v>НЕТ</v>
      </c>
      <c r="S35" s="17" t="str">
        <f>IF('Решаемость 3 кл. р.я.'!S51&gt;'Проблемные зоны 3 кл. р.я.'!S$64,"ДА","НЕТ")</f>
        <v>ДА</v>
      </c>
      <c r="T35" s="17" t="str">
        <f>IF('Решаемость 3 кл. р.я.'!T51&gt;'Проблемные зоны 3 кл. р.я.'!T$64,"ДА","НЕТ")</f>
        <v>НЕТ</v>
      </c>
      <c r="U35" s="17" t="str">
        <f>IF('Решаемость 3 кл. р.я.'!U51&gt;'Проблемные зоны 3 кл. р.я.'!U$64,"ДА","НЕТ")</f>
        <v>НЕТ</v>
      </c>
      <c r="V35" s="17" t="str">
        <f>IF('Решаемость 3 кл. р.я.'!V51&gt;'Проблемные зоны 3 кл. р.я.'!V$64,"ДА","НЕТ")</f>
        <v>ДА</v>
      </c>
      <c r="W35" s="17" t="str">
        <f>IF('Решаемость 3 кл. р.я.'!W51&gt;'Проблемные зоны 3 кл. р.я.'!W$64,"ДА","НЕТ")</f>
        <v>НЕТ</v>
      </c>
      <c r="X35" s="17" t="str">
        <f>IF('Решаемость 3 кл. р.я.'!X51&gt;'Проблемные зоны 3 кл. р.я.'!X$64,"ДА","НЕТ")</f>
        <v>ДА</v>
      </c>
      <c r="Y35" s="17" t="str">
        <f>IF('Решаемость 3 кл. р.я.'!Y51&gt;'Проблемные зоны 3 кл. р.я.'!Y$64,"ДА","НЕТ")</f>
        <v>НЕТ</v>
      </c>
      <c r="Z35" s="9">
        <f t="shared" si="0"/>
        <v>10</v>
      </c>
    </row>
    <row r="36" spans="1:26" ht="18.75">
      <c r="A36" s="1">
        <v>80</v>
      </c>
      <c r="B36" s="16">
        <v>105</v>
      </c>
      <c r="C36" s="17" t="str">
        <f>IF('Решаемость 3 кл. р.я.'!C53&gt;'Проблемные зоны 3 кл. р.я.'!C$64,"ДА","НЕТ")</f>
        <v>ДА</v>
      </c>
      <c r="D36" s="17" t="str">
        <f>IF('Решаемость 3 кл. р.я.'!D53&gt;'Проблемные зоны 3 кл. р.я.'!D$64,"ДА","НЕТ")</f>
        <v>ДА</v>
      </c>
      <c r="E36" s="17" t="str">
        <f>IF('Решаемость 3 кл. р.я.'!E53&gt;'Проблемные зоны 3 кл. р.я.'!E$64,"ДА","НЕТ")</f>
        <v>НЕТ</v>
      </c>
      <c r="F36" s="17" t="str">
        <f>IF('Решаемость 3 кл. р.я.'!F53&gt;'Проблемные зоны 3 кл. р.я.'!F$64,"ДА","НЕТ")</f>
        <v>ДА</v>
      </c>
      <c r="G36" s="17" t="str">
        <f>IF('Решаемость 3 кл. р.я.'!G53&gt;'Проблемные зоны 3 кл. р.я.'!G$64,"ДА","НЕТ")</f>
        <v>ДА</v>
      </c>
      <c r="H36" s="17" t="str">
        <f>IF('Решаемость 3 кл. р.я.'!H53&gt;'Проблемные зоны 3 кл. р.я.'!H$64,"ДА","НЕТ")</f>
        <v>НЕТ</v>
      </c>
      <c r="I36" s="17" t="str">
        <f>IF('Решаемость 3 кл. р.я.'!I53&gt;'Проблемные зоны 3 кл. р.я.'!I$64,"ДА","НЕТ")</f>
        <v>ДА</v>
      </c>
      <c r="J36" s="17" t="str">
        <f>IF('Решаемость 3 кл. р.я.'!J53&gt;'Проблемные зоны 3 кл. р.я.'!J$64,"ДА","НЕТ")</f>
        <v>ДА</v>
      </c>
      <c r="K36" s="17" t="str">
        <f>IF('Решаемость 3 кл. р.я.'!K53&gt;'Проблемные зоны 3 кл. р.я.'!K$64,"ДА","НЕТ")</f>
        <v>ДА</v>
      </c>
      <c r="L36" s="17" t="str">
        <f>IF('Решаемость 3 кл. р.я.'!L53&gt;'Проблемные зоны 3 кл. р.я.'!L$64,"ДА","НЕТ")</f>
        <v>ДА</v>
      </c>
      <c r="M36" s="17" t="str">
        <f>IF('Решаемость 3 кл. р.я.'!M53&gt;'Проблемные зоны 3 кл. р.я.'!M$64,"ДА","НЕТ")</f>
        <v>ДА</v>
      </c>
      <c r="N36" s="17" t="str">
        <f>IF('Решаемость 3 кл. р.я.'!N53&gt;'Проблемные зоны 3 кл. р.я.'!N$64,"ДА","НЕТ")</f>
        <v>ДА</v>
      </c>
      <c r="O36" s="17" t="str">
        <f>IF('Решаемость 3 кл. р.я.'!O53&gt;'Проблемные зоны 3 кл. р.я.'!O$64,"ДА","НЕТ")</f>
        <v>ДА</v>
      </c>
      <c r="P36" s="17" t="str">
        <f>IF('Решаемость 3 кл. р.я.'!P53&gt;'Проблемные зоны 3 кл. р.я.'!P$64,"ДА","НЕТ")</f>
        <v>ДА</v>
      </c>
      <c r="Q36" s="17" t="str">
        <f>IF('Решаемость 3 кл. р.я.'!Q53&gt;'Проблемные зоны 3 кл. р.я.'!Q$64,"ДА","НЕТ")</f>
        <v>НЕТ</v>
      </c>
      <c r="R36" s="17" t="str">
        <f>IF('Решаемость 3 кл. р.я.'!R53&gt;'Проблемные зоны 3 кл. р.я.'!R$64,"ДА","НЕТ")</f>
        <v>НЕТ</v>
      </c>
      <c r="S36" s="17" t="str">
        <f>IF('Решаемость 3 кл. р.я.'!S53&gt;'Проблемные зоны 3 кл. р.я.'!S$64,"ДА","НЕТ")</f>
        <v>ДА</v>
      </c>
      <c r="T36" s="17" t="str">
        <f>IF('Решаемость 3 кл. р.я.'!T53&gt;'Проблемные зоны 3 кл. р.я.'!T$64,"ДА","НЕТ")</f>
        <v>ДА</v>
      </c>
      <c r="U36" s="17" t="str">
        <f>IF('Решаемость 3 кл. р.я.'!U53&gt;'Проблемные зоны 3 кл. р.я.'!U$64,"ДА","НЕТ")</f>
        <v>ДА</v>
      </c>
      <c r="V36" s="17" t="str">
        <f>IF('Решаемость 3 кл. р.я.'!V53&gt;'Проблемные зоны 3 кл. р.я.'!V$64,"ДА","НЕТ")</f>
        <v>НЕТ</v>
      </c>
      <c r="W36" s="17" t="str">
        <f>IF('Решаемость 3 кл. р.я.'!W53&gt;'Проблемные зоны 3 кл. р.я.'!W$64,"ДА","НЕТ")</f>
        <v>НЕТ</v>
      </c>
      <c r="X36" s="17" t="str">
        <f>IF('Решаемость 3 кл. р.я.'!X53&gt;'Проблемные зоны 3 кл. р.я.'!X$64,"ДА","НЕТ")</f>
        <v>НЕТ</v>
      </c>
      <c r="Y36" s="17" t="str">
        <f>IF('Решаемость 3 кл. р.я.'!Y53&gt;'Проблемные зоны 3 кл. р.я.'!Y$64,"ДА","НЕТ")</f>
        <v>ДА</v>
      </c>
      <c r="Z36" s="9">
        <f t="shared" si="0"/>
        <v>7</v>
      </c>
    </row>
    <row r="37" spans="1:26" ht="18.75">
      <c r="A37" s="1">
        <v>87</v>
      </c>
      <c r="B37" s="16">
        <v>63</v>
      </c>
      <c r="C37" s="17" t="str">
        <f>IF('Решаемость 3 кл. р.я.'!C55&gt;'Проблемные зоны 3 кл. р.я.'!C$64,"ДА","НЕТ")</f>
        <v>ДА</v>
      </c>
      <c r="D37" s="17" t="str">
        <f>IF('Решаемость 3 кл. р.я.'!D55&gt;'Проблемные зоны 3 кл. р.я.'!D$64,"ДА","НЕТ")</f>
        <v>ДА</v>
      </c>
      <c r="E37" s="17" t="str">
        <f>IF('Решаемость 3 кл. р.я.'!E55&gt;'Проблемные зоны 3 кл. р.я.'!E$64,"ДА","НЕТ")</f>
        <v>НЕТ</v>
      </c>
      <c r="F37" s="17" t="str">
        <f>IF('Решаемость 3 кл. р.я.'!F55&gt;'Проблемные зоны 3 кл. р.я.'!F$64,"ДА","НЕТ")</f>
        <v>ДА</v>
      </c>
      <c r="G37" s="17" t="str">
        <f>IF('Решаемость 3 кл. р.я.'!G55&gt;'Проблемные зоны 3 кл. р.я.'!G$64,"ДА","НЕТ")</f>
        <v>ДА</v>
      </c>
      <c r="H37" s="17" t="str">
        <f>IF('Решаемость 3 кл. р.я.'!H55&gt;'Проблемные зоны 3 кл. р.я.'!H$64,"ДА","НЕТ")</f>
        <v>ДА</v>
      </c>
      <c r="I37" s="17" t="str">
        <f>IF('Решаемость 3 кл. р.я.'!I55&gt;'Проблемные зоны 3 кл. р.я.'!I$64,"ДА","НЕТ")</f>
        <v>ДА</v>
      </c>
      <c r="J37" s="17" t="str">
        <f>IF('Решаемость 3 кл. р.я.'!J55&gt;'Проблемные зоны 3 кл. р.я.'!J$64,"ДА","НЕТ")</f>
        <v>ДА</v>
      </c>
      <c r="K37" s="17" t="str">
        <f>IF('Решаемость 3 кл. р.я.'!K55&gt;'Проблемные зоны 3 кл. р.я.'!K$64,"ДА","НЕТ")</f>
        <v>НЕТ</v>
      </c>
      <c r="L37" s="17" t="str">
        <f>IF('Решаемость 3 кл. р.я.'!L55&gt;'Проблемные зоны 3 кл. р.я.'!L$64,"ДА","НЕТ")</f>
        <v>ДА</v>
      </c>
      <c r="M37" s="17" t="str">
        <f>IF('Решаемость 3 кл. р.я.'!M55&gt;'Проблемные зоны 3 кл. р.я.'!M$64,"ДА","НЕТ")</f>
        <v>НЕТ</v>
      </c>
      <c r="N37" s="17" t="str">
        <f>IF('Решаемость 3 кл. р.я.'!N55&gt;'Проблемные зоны 3 кл. р.я.'!N$64,"ДА","НЕТ")</f>
        <v>НЕТ</v>
      </c>
      <c r="O37" s="17" t="str">
        <f>IF('Решаемость 3 кл. р.я.'!O55&gt;'Проблемные зоны 3 кл. р.я.'!O$64,"ДА","НЕТ")</f>
        <v>НЕТ</v>
      </c>
      <c r="P37" s="17" t="str">
        <f>IF('Решаемость 3 кл. р.я.'!P55&gt;'Проблемные зоны 3 кл. р.я.'!P$64,"ДА","НЕТ")</f>
        <v>НЕТ</v>
      </c>
      <c r="Q37" s="17" t="str">
        <f>IF('Решаемость 3 кл. р.я.'!Q55&gt;'Проблемные зоны 3 кл. р.я.'!Q$64,"ДА","НЕТ")</f>
        <v>НЕТ</v>
      </c>
      <c r="R37" s="17" t="str">
        <f>IF('Решаемость 3 кл. р.я.'!R55&gt;'Проблемные зоны 3 кл. р.я.'!R$64,"ДА","НЕТ")</f>
        <v>НЕТ</v>
      </c>
      <c r="S37" s="17" t="str">
        <f>IF('Решаемость 3 кл. р.я.'!S55&gt;'Проблемные зоны 3 кл. р.я.'!S$64,"ДА","НЕТ")</f>
        <v>ДА</v>
      </c>
      <c r="T37" s="17" t="str">
        <f>IF('Решаемость 3 кл. р.я.'!T55&gt;'Проблемные зоны 3 кл. р.я.'!T$64,"ДА","НЕТ")</f>
        <v>НЕТ</v>
      </c>
      <c r="U37" s="17" t="str">
        <f>IF('Решаемость 3 кл. р.я.'!U55&gt;'Проблемные зоны 3 кл. р.я.'!U$64,"ДА","НЕТ")</f>
        <v>НЕТ</v>
      </c>
      <c r="V37" s="17" t="str">
        <f>IF('Решаемость 3 кл. р.я.'!V55&gt;'Проблемные зоны 3 кл. р.я.'!V$64,"ДА","НЕТ")</f>
        <v>НЕТ</v>
      </c>
      <c r="W37" s="17" t="str">
        <f>IF('Решаемость 3 кл. р.я.'!W55&gt;'Проблемные зоны 3 кл. р.я.'!W$64,"ДА","НЕТ")</f>
        <v>ДА</v>
      </c>
      <c r="X37" s="17" t="str">
        <f>IF('Решаемость 3 кл. р.я.'!X55&gt;'Проблемные зоны 3 кл. р.я.'!X$64,"ДА","НЕТ")</f>
        <v>ДА</v>
      </c>
      <c r="Y37" s="17" t="str">
        <f>IF('Решаемость 3 кл. р.я.'!Y55&gt;'Проблемные зоны 3 кл. р.я.'!Y$64,"ДА","НЕТ")</f>
        <v>НЕТ</v>
      </c>
      <c r="Z37" s="9">
        <f t="shared" si="0"/>
        <v>12</v>
      </c>
    </row>
    <row r="38" spans="1:26" ht="18.75">
      <c r="A38" s="1">
        <v>90</v>
      </c>
      <c r="B38" s="16">
        <v>45</v>
      </c>
      <c r="C38" s="17" t="str">
        <f>IF('Решаемость 3 кл. р.я.'!C56&gt;'Проблемные зоны 3 кл. р.я.'!C$64,"ДА","НЕТ")</f>
        <v>ДА</v>
      </c>
      <c r="D38" s="17" t="str">
        <f>IF('Решаемость 3 кл. р.я.'!D56&gt;'Проблемные зоны 3 кл. р.я.'!D$64,"ДА","НЕТ")</f>
        <v>ДА</v>
      </c>
      <c r="E38" s="17" t="str">
        <f>IF('Решаемость 3 кл. р.я.'!E56&gt;'Проблемные зоны 3 кл. р.я.'!E$64,"ДА","НЕТ")</f>
        <v>ДА</v>
      </c>
      <c r="F38" s="17" t="str">
        <f>IF('Решаемость 3 кл. р.я.'!F56&gt;'Проблемные зоны 3 кл. р.я.'!F$64,"ДА","НЕТ")</f>
        <v>ДА</v>
      </c>
      <c r="G38" s="17" t="str">
        <f>IF('Решаемость 3 кл. р.я.'!G56&gt;'Проблемные зоны 3 кл. р.я.'!G$64,"ДА","НЕТ")</f>
        <v>ДА</v>
      </c>
      <c r="H38" s="17" t="str">
        <f>IF('Решаемость 3 кл. р.я.'!H56&gt;'Проблемные зоны 3 кл. р.я.'!H$64,"ДА","НЕТ")</f>
        <v>ДА</v>
      </c>
      <c r="I38" s="17" t="str">
        <f>IF('Решаемость 3 кл. р.я.'!I56&gt;'Проблемные зоны 3 кл. р.я.'!I$64,"ДА","НЕТ")</f>
        <v>ДА</v>
      </c>
      <c r="J38" s="17" t="str">
        <f>IF('Решаемость 3 кл. р.я.'!J56&gt;'Проблемные зоны 3 кл. р.я.'!J$64,"ДА","НЕТ")</f>
        <v>ДА</v>
      </c>
      <c r="K38" s="17" t="str">
        <f>IF('Решаемость 3 кл. р.я.'!K56&gt;'Проблемные зоны 3 кл. р.я.'!K$64,"ДА","НЕТ")</f>
        <v>ДА</v>
      </c>
      <c r="L38" s="17" t="str">
        <f>IF('Решаемость 3 кл. р.я.'!L56&gt;'Проблемные зоны 3 кл. р.я.'!L$64,"ДА","НЕТ")</f>
        <v>ДА</v>
      </c>
      <c r="M38" s="17" t="str">
        <f>IF('Решаемость 3 кл. р.я.'!M56&gt;'Проблемные зоны 3 кл. р.я.'!M$64,"ДА","НЕТ")</f>
        <v>ДА</v>
      </c>
      <c r="N38" s="17" t="str">
        <f>IF('Решаемость 3 кл. р.я.'!N56&gt;'Проблемные зоны 3 кл. р.я.'!N$64,"ДА","НЕТ")</f>
        <v>ДА</v>
      </c>
      <c r="O38" s="17" t="str">
        <f>IF('Решаемость 3 кл. р.я.'!O56&gt;'Проблемные зоны 3 кл. р.я.'!O$64,"ДА","НЕТ")</f>
        <v>ДА</v>
      </c>
      <c r="P38" s="17" t="str">
        <f>IF('Решаемость 3 кл. р.я.'!P56&gt;'Проблемные зоны 3 кл. р.я.'!P$64,"ДА","НЕТ")</f>
        <v>ДА</v>
      </c>
      <c r="Q38" s="17" t="str">
        <f>IF('Решаемость 3 кл. р.я.'!Q56&gt;'Проблемные зоны 3 кл. р.я.'!Q$64,"ДА","НЕТ")</f>
        <v>ДА</v>
      </c>
      <c r="R38" s="17" t="str">
        <f>IF('Решаемость 3 кл. р.я.'!R56&gt;'Проблемные зоны 3 кл. р.я.'!R$64,"ДА","НЕТ")</f>
        <v>ДА</v>
      </c>
      <c r="S38" s="17" t="str">
        <f>IF('Решаемость 3 кл. р.я.'!S56&gt;'Проблемные зоны 3 кл. р.я.'!S$64,"ДА","НЕТ")</f>
        <v>НЕТ</v>
      </c>
      <c r="T38" s="17" t="str">
        <f>IF('Решаемость 3 кл. р.я.'!T56&gt;'Проблемные зоны 3 кл. р.я.'!T$64,"ДА","НЕТ")</f>
        <v>ДА</v>
      </c>
      <c r="U38" s="17" t="str">
        <f>IF('Решаемость 3 кл. р.я.'!U56&gt;'Проблемные зоны 3 кл. р.я.'!U$64,"ДА","НЕТ")</f>
        <v>ДА</v>
      </c>
      <c r="V38" s="17" t="str">
        <f>IF('Решаемость 3 кл. р.я.'!V56&gt;'Проблемные зоны 3 кл. р.я.'!V$64,"ДА","НЕТ")</f>
        <v>ДА</v>
      </c>
      <c r="W38" s="17" t="str">
        <f>IF('Решаемость 3 кл. р.я.'!W56&gt;'Проблемные зоны 3 кл. р.я.'!W$64,"ДА","НЕТ")</f>
        <v>ДА</v>
      </c>
      <c r="X38" s="17" t="str">
        <f>IF('Решаемость 3 кл. р.я.'!X56&gt;'Проблемные зоны 3 кл. р.я.'!X$64,"ДА","НЕТ")</f>
        <v>ДА</v>
      </c>
      <c r="Y38" s="17" t="str">
        <f>IF('Решаемость 3 кл. р.я.'!Y56&gt;'Проблемные зоны 3 кл. р.я.'!Y$64,"ДА","НЕТ")</f>
        <v>ДА</v>
      </c>
      <c r="Z38" s="9">
        <f t="shared" si="0"/>
        <v>1</v>
      </c>
    </row>
    <row r="39" spans="1:26" ht="18.75">
      <c r="A39" s="1">
        <v>138</v>
      </c>
      <c r="B39" s="16">
        <v>21</v>
      </c>
      <c r="C39" s="17" t="str">
        <f>IF('Решаемость 3 кл. р.я.'!C59&gt;'Проблемные зоны 3 кл. р.я.'!C$64,"ДА","НЕТ")</f>
        <v>НЕТ</v>
      </c>
      <c r="D39" s="17" t="str">
        <f>IF('Решаемость 3 кл. р.я.'!D59&gt;'Проблемные зоны 3 кл. р.я.'!D$64,"ДА","НЕТ")</f>
        <v>НЕТ</v>
      </c>
      <c r="E39" s="17" t="str">
        <f>IF('Решаемость 3 кл. р.я.'!E59&gt;'Проблемные зоны 3 кл. р.я.'!E$64,"ДА","НЕТ")</f>
        <v>ДА</v>
      </c>
      <c r="F39" s="17" t="str">
        <f>IF('Решаемость 3 кл. р.я.'!F59&gt;'Проблемные зоны 3 кл. р.я.'!F$64,"ДА","НЕТ")</f>
        <v>ДА</v>
      </c>
      <c r="G39" s="17" t="str">
        <f>IF('Решаемость 3 кл. р.я.'!G59&gt;'Проблемные зоны 3 кл. р.я.'!G$64,"ДА","НЕТ")</f>
        <v>ДА</v>
      </c>
      <c r="H39" s="17" t="str">
        <f>IF('Решаемость 3 кл. р.я.'!H59&gt;'Проблемные зоны 3 кл. р.я.'!H$64,"ДА","НЕТ")</f>
        <v>ДА</v>
      </c>
      <c r="I39" s="17" t="str">
        <f>IF('Решаемость 3 кл. р.я.'!I59&gt;'Проблемные зоны 3 кл. р.я.'!I$64,"ДА","НЕТ")</f>
        <v>ДА</v>
      </c>
      <c r="J39" s="17" t="str">
        <f>IF('Решаемость 3 кл. р.я.'!J59&gt;'Проблемные зоны 3 кл. р.я.'!J$64,"ДА","НЕТ")</f>
        <v>ДА</v>
      </c>
      <c r="K39" s="17" t="str">
        <f>IF('Решаемость 3 кл. р.я.'!K59&gt;'Проблемные зоны 3 кл. р.я.'!K$64,"ДА","НЕТ")</f>
        <v>НЕТ</v>
      </c>
      <c r="L39" s="17" t="str">
        <f>IF('Решаемость 3 кл. р.я.'!L59&gt;'Проблемные зоны 3 кл. р.я.'!L$64,"ДА","НЕТ")</f>
        <v>ДА</v>
      </c>
      <c r="M39" s="17" t="str">
        <f>IF('Решаемость 3 кл. р.я.'!M59&gt;'Проблемные зоны 3 кл. р.я.'!M$64,"ДА","НЕТ")</f>
        <v>ДА</v>
      </c>
      <c r="N39" s="17" t="str">
        <f>IF('Решаемость 3 кл. р.я.'!N59&gt;'Проблемные зоны 3 кл. р.я.'!N$64,"ДА","НЕТ")</f>
        <v>ДА</v>
      </c>
      <c r="O39" s="17" t="str">
        <f>IF('Решаемость 3 кл. р.я.'!O59&gt;'Проблемные зоны 3 кл. р.я.'!O$64,"ДА","НЕТ")</f>
        <v>НЕТ</v>
      </c>
      <c r="P39" s="17" t="str">
        <f>IF('Решаемость 3 кл. р.я.'!P59&gt;'Проблемные зоны 3 кл. р.я.'!P$64,"ДА","НЕТ")</f>
        <v>ДА</v>
      </c>
      <c r="Q39" s="17" t="str">
        <f>IF('Решаемость 3 кл. р.я.'!Q59&gt;'Проблемные зоны 3 кл. р.я.'!Q$64,"ДА","НЕТ")</f>
        <v>ДА</v>
      </c>
      <c r="R39" s="17" t="str">
        <f>IF('Решаемость 3 кл. р.я.'!R59&gt;'Проблемные зоны 3 кл. р.я.'!R$64,"ДА","НЕТ")</f>
        <v>ДА</v>
      </c>
      <c r="S39" s="17" t="str">
        <f>IF('Решаемость 3 кл. р.я.'!S59&gt;'Проблемные зоны 3 кл. р.я.'!S$64,"ДА","НЕТ")</f>
        <v>ДА</v>
      </c>
      <c r="T39" s="17" t="str">
        <f>IF('Решаемость 3 кл. р.я.'!T59&gt;'Проблемные зоны 3 кл. р.я.'!T$64,"ДА","НЕТ")</f>
        <v>ДА</v>
      </c>
      <c r="U39" s="17" t="str">
        <f>IF('Решаемость 3 кл. р.я.'!U59&gt;'Проблемные зоны 3 кл. р.я.'!U$64,"ДА","НЕТ")</f>
        <v>НЕТ</v>
      </c>
      <c r="V39" s="17" t="str">
        <f>IF('Решаемость 3 кл. р.я.'!V59&gt;'Проблемные зоны 3 кл. р.я.'!V$64,"ДА","НЕТ")</f>
        <v>ДА</v>
      </c>
      <c r="W39" s="17" t="str">
        <f>IF('Решаемость 3 кл. р.я.'!W59&gt;'Проблемные зоны 3 кл. р.я.'!W$64,"ДА","НЕТ")</f>
        <v>ДА</v>
      </c>
      <c r="X39" s="17" t="str">
        <f>IF('Решаемость 3 кл. р.я.'!X59&gt;'Проблемные зоны 3 кл. р.я.'!X$64,"ДА","НЕТ")</f>
        <v>ДА</v>
      </c>
      <c r="Y39" s="17" t="str">
        <f>IF('Решаемость 3 кл. р.я.'!Y59&gt;'Проблемные зоны 3 кл. р.я.'!Y$64,"ДА","НЕТ")</f>
        <v>ДА</v>
      </c>
      <c r="Z39" s="9">
        <f t="shared" si="0"/>
        <v>5</v>
      </c>
    </row>
    <row r="40" spans="1:26" ht="18.75">
      <c r="A40" s="1">
        <v>144</v>
      </c>
      <c r="B40" s="16">
        <v>35</v>
      </c>
      <c r="C40" s="17" t="str">
        <f>IF('Решаемость 3 кл. р.я.'!C60&gt;'Проблемные зоны 3 кл. р.я.'!C$64,"ДА","НЕТ")</f>
        <v>ДА</v>
      </c>
      <c r="D40" s="17" t="str">
        <f>IF('Решаемость 3 кл. р.я.'!D60&gt;'Проблемные зоны 3 кл. р.я.'!D$64,"ДА","НЕТ")</f>
        <v>ДА</v>
      </c>
      <c r="E40" s="17" t="str">
        <f>IF('Решаемость 3 кл. р.я.'!E60&gt;'Проблемные зоны 3 кл. р.я.'!E$64,"ДА","НЕТ")</f>
        <v>ДА</v>
      </c>
      <c r="F40" s="17" t="str">
        <f>IF('Решаемость 3 кл. р.я.'!F60&gt;'Проблемные зоны 3 кл. р.я.'!F$64,"ДА","НЕТ")</f>
        <v>ДА</v>
      </c>
      <c r="G40" s="17" t="str">
        <f>IF('Решаемость 3 кл. р.я.'!G60&gt;'Проблемные зоны 3 кл. р.я.'!G$64,"ДА","НЕТ")</f>
        <v>ДА</v>
      </c>
      <c r="H40" s="17" t="str">
        <f>IF('Решаемость 3 кл. р.я.'!H60&gt;'Проблемные зоны 3 кл. р.я.'!H$64,"ДА","НЕТ")</f>
        <v>ДА</v>
      </c>
      <c r="I40" s="17" t="str">
        <f>IF('Решаемость 3 кл. р.я.'!I60&gt;'Проблемные зоны 3 кл. р.я.'!I$64,"ДА","НЕТ")</f>
        <v>ДА</v>
      </c>
      <c r="J40" s="17" t="str">
        <f>IF('Решаемость 3 кл. р.я.'!J60&gt;'Проблемные зоны 3 кл. р.я.'!J$64,"ДА","НЕТ")</f>
        <v>ДА</v>
      </c>
      <c r="K40" s="17" t="str">
        <f>IF('Решаемость 3 кл. р.я.'!K60&gt;'Проблемные зоны 3 кл. р.я.'!K$64,"ДА","НЕТ")</f>
        <v>ДА</v>
      </c>
      <c r="L40" s="17" t="str">
        <f>IF('Решаемость 3 кл. р.я.'!L60&gt;'Проблемные зоны 3 кл. р.я.'!L$64,"ДА","НЕТ")</f>
        <v>ДА</v>
      </c>
      <c r="M40" s="17" t="str">
        <f>IF('Решаемость 3 кл. р.я.'!M60&gt;'Проблемные зоны 3 кл. р.я.'!M$64,"ДА","НЕТ")</f>
        <v>ДА</v>
      </c>
      <c r="N40" s="17" t="str">
        <f>IF('Решаемость 3 кл. р.я.'!N60&gt;'Проблемные зоны 3 кл. р.я.'!N$64,"ДА","НЕТ")</f>
        <v>ДА</v>
      </c>
      <c r="O40" s="17" t="str">
        <f>IF('Решаемость 3 кл. р.я.'!O60&gt;'Проблемные зоны 3 кл. р.я.'!O$64,"ДА","НЕТ")</f>
        <v>ДА</v>
      </c>
      <c r="P40" s="17" t="str">
        <f>IF('Решаемость 3 кл. р.я.'!P60&gt;'Проблемные зоны 3 кл. р.я.'!P$64,"ДА","НЕТ")</f>
        <v>ДА</v>
      </c>
      <c r="Q40" s="17" t="str">
        <f>IF('Решаемость 3 кл. р.я.'!Q60&gt;'Проблемные зоны 3 кл. р.я.'!Q$64,"ДА","НЕТ")</f>
        <v>ДА</v>
      </c>
      <c r="R40" s="17" t="str">
        <f>IF('Решаемость 3 кл. р.я.'!R60&gt;'Проблемные зоны 3 кл. р.я.'!R$64,"ДА","НЕТ")</f>
        <v>ДА</v>
      </c>
      <c r="S40" s="17" t="str">
        <f>IF('Решаемость 3 кл. р.я.'!S60&gt;'Проблемные зоны 3 кл. р.я.'!S$64,"ДА","НЕТ")</f>
        <v>ДА</v>
      </c>
      <c r="T40" s="17" t="str">
        <f>IF('Решаемость 3 кл. р.я.'!T60&gt;'Проблемные зоны 3 кл. р.я.'!T$64,"ДА","НЕТ")</f>
        <v>ДА</v>
      </c>
      <c r="U40" s="17" t="str">
        <f>IF('Решаемость 3 кл. р.я.'!U60&gt;'Проблемные зоны 3 кл. р.я.'!U$64,"ДА","НЕТ")</f>
        <v>НЕТ</v>
      </c>
      <c r="V40" s="17" t="str">
        <f>IF('Решаемость 3 кл. р.я.'!V60&gt;'Проблемные зоны 3 кл. р.я.'!V$64,"ДА","НЕТ")</f>
        <v>НЕТ</v>
      </c>
      <c r="W40" s="17" t="str">
        <f>IF('Решаемость 3 кл. р.я.'!W60&gt;'Проблемные зоны 3 кл. р.я.'!W$64,"ДА","НЕТ")</f>
        <v>ДА</v>
      </c>
      <c r="X40" s="17" t="str">
        <f>IF('Решаемость 3 кл. р.я.'!X60&gt;'Проблемные зоны 3 кл. р.я.'!X$64,"ДА","НЕТ")</f>
        <v>НЕТ</v>
      </c>
      <c r="Y40" s="17" t="str">
        <f>IF('Решаемость 3 кл. р.я.'!Y60&gt;'Проблемные зоны 3 кл. р.я.'!Y$64,"ДА","НЕТ")</f>
        <v>НЕТ</v>
      </c>
      <c r="Z40" s="9">
        <f t="shared" si="0"/>
        <v>4</v>
      </c>
    </row>
    <row r="41" spans="1:26" ht="18.75">
      <c r="A41" s="19" t="s">
        <v>20</v>
      </c>
      <c r="B41" s="20"/>
      <c r="C41" s="14">
        <f t="shared" ref="C41:Y41" si="1">COUNTIF(C2:C40,"нет")</f>
        <v>12</v>
      </c>
      <c r="D41" s="14">
        <f t="shared" si="1"/>
        <v>9</v>
      </c>
      <c r="E41" s="14">
        <f t="shared" si="1"/>
        <v>9</v>
      </c>
      <c r="F41" s="14">
        <f t="shared" si="1"/>
        <v>10</v>
      </c>
      <c r="G41" s="14">
        <f t="shared" si="1"/>
        <v>9</v>
      </c>
      <c r="H41" s="14">
        <f t="shared" si="1"/>
        <v>9</v>
      </c>
      <c r="I41" s="14">
        <f t="shared" si="1"/>
        <v>7</v>
      </c>
      <c r="J41" s="14">
        <f t="shared" si="1"/>
        <v>8</v>
      </c>
      <c r="K41" s="14">
        <f t="shared" si="1"/>
        <v>9</v>
      </c>
      <c r="L41" s="14">
        <f t="shared" si="1"/>
        <v>10</v>
      </c>
      <c r="M41" s="14">
        <f t="shared" si="1"/>
        <v>8</v>
      </c>
      <c r="N41" s="14">
        <f t="shared" si="1"/>
        <v>12</v>
      </c>
      <c r="O41" s="14">
        <f t="shared" si="1"/>
        <v>11</v>
      </c>
      <c r="P41" s="14">
        <f t="shared" si="1"/>
        <v>10</v>
      </c>
      <c r="Q41" s="14">
        <f t="shared" si="1"/>
        <v>7</v>
      </c>
      <c r="R41" s="14">
        <f t="shared" si="1"/>
        <v>11</v>
      </c>
      <c r="S41" s="14">
        <f t="shared" si="1"/>
        <v>8</v>
      </c>
      <c r="T41" s="14">
        <f t="shared" si="1"/>
        <v>10</v>
      </c>
      <c r="U41" s="14">
        <f t="shared" si="1"/>
        <v>13</v>
      </c>
      <c r="V41" s="14">
        <f t="shared" si="1"/>
        <v>12</v>
      </c>
      <c r="W41" s="14">
        <f t="shared" si="1"/>
        <v>7</v>
      </c>
      <c r="X41" s="14">
        <f t="shared" si="1"/>
        <v>11</v>
      </c>
      <c r="Y41" s="14">
        <f t="shared" si="1"/>
        <v>14</v>
      </c>
    </row>
  </sheetData>
  <mergeCells count="1">
    <mergeCell ref="A41:B41"/>
  </mergeCells>
  <conditionalFormatting sqref="C2:Y40">
    <cfRule type="cellIs" dxfId="1" priority="5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15"/>
  <sheetViews>
    <sheetView workbookViewId="0">
      <selection activeCell="J1" sqref="J1"/>
    </sheetView>
  </sheetViews>
  <sheetFormatPr defaultRowHeight="15"/>
  <cols>
    <col min="1" max="1" width="15.28515625" customWidth="1"/>
    <col min="2" max="2" width="15.85546875" customWidth="1"/>
    <col min="3" max="8" width="10" customWidth="1"/>
    <col min="9" max="9" width="9.140625" customWidth="1"/>
    <col min="10" max="10" width="8.42578125" customWidth="1"/>
    <col min="16" max="16" width="9.140625" customWidth="1"/>
    <col min="23" max="24" width="10.28515625" customWidth="1"/>
    <col min="26" max="26" width="9.85546875" customWidth="1"/>
    <col min="27" max="27" width="12.28515625" customWidth="1"/>
  </cols>
  <sheetData>
    <row r="1" spans="1:27" ht="236.25">
      <c r="A1" s="1" t="s">
        <v>0</v>
      </c>
      <c r="B1" s="1" t="s">
        <v>1</v>
      </c>
      <c r="C1" s="1" t="s">
        <v>23</v>
      </c>
      <c r="D1" s="1" t="s">
        <v>24</v>
      </c>
      <c r="E1" s="1" t="s">
        <v>35</v>
      </c>
      <c r="F1" s="1" t="s">
        <v>25</v>
      </c>
      <c r="G1" s="1" t="s">
        <v>26</v>
      </c>
      <c r="H1" s="1" t="s">
        <v>36</v>
      </c>
      <c r="I1" s="1" t="s">
        <v>37</v>
      </c>
      <c r="J1" s="1" t="s">
        <v>27</v>
      </c>
      <c r="K1" s="1" t="s">
        <v>38</v>
      </c>
      <c r="L1" s="1" t="s">
        <v>39</v>
      </c>
      <c r="M1" s="1" t="s">
        <v>40</v>
      </c>
      <c r="N1" s="1" t="s">
        <v>41</v>
      </c>
      <c r="O1" s="1" t="s">
        <v>42</v>
      </c>
      <c r="P1" s="1" t="s">
        <v>43</v>
      </c>
      <c r="Q1" s="1" t="s">
        <v>28</v>
      </c>
      <c r="R1" s="1" t="s">
        <v>44</v>
      </c>
      <c r="S1" s="1" t="s">
        <v>45</v>
      </c>
      <c r="T1" s="1" t="s">
        <v>29</v>
      </c>
      <c r="U1" s="1" t="s">
        <v>46</v>
      </c>
      <c r="V1" s="1" t="s">
        <v>47</v>
      </c>
      <c r="W1" s="1" t="s">
        <v>48</v>
      </c>
      <c r="X1" s="1" t="s">
        <v>49</v>
      </c>
      <c r="Y1" s="1" t="s">
        <v>50</v>
      </c>
      <c r="Z1" s="1" t="s">
        <v>19</v>
      </c>
      <c r="AA1" s="1" t="s">
        <v>21</v>
      </c>
    </row>
    <row r="2" spans="1:27" ht="18.75">
      <c r="A2" s="1" t="s">
        <v>12</v>
      </c>
      <c r="B2" s="16">
        <v>53</v>
      </c>
      <c r="C2" s="17" t="str">
        <f>IF('Решаемость 3 кл. р.я.'!C10&lt;'Необъективность 3 кл. р.я.'!C$63,"ДА","НЕТ")</f>
        <v>ДА</v>
      </c>
      <c r="D2" s="17" t="str">
        <f>IF('Решаемость 3 кл. р.я.'!D10&lt;'Необъективность 3 кл. р.я.'!D$63,"ДА","НЕТ")</f>
        <v>ДА</v>
      </c>
      <c r="E2" s="17" t="str">
        <f>IF('Решаемость 3 кл. р.я.'!E10&lt;'Необъективность 3 кл. р.я.'!E$63,"ДА","НЕТ")</f>
        <v>ДА</v>
      </c>
      <c r="F2" s="17" t="str">
        <f>IF('Решаемость 3 кл. р.я.'!F10&lt;'Необъективность 3 кл. р.я.'!F$63,"ДА","НЕТ")</f>
        <v>ДА</v>
      </c>
      <c r="G2" s="17" t="str">
        <f>IF('Решаемость 3 кл. р.я.'!G10&lt;'Необъективность 3 кл. р.я.'!G$63,"ДА","НЕТ")</f>
        <v>ДА</v>
      </c>
      <c r="H2" s="17" t="str">
        <f>IF('Решаемость 3 кл. р.я.'!H10&lt;'Необъективность 3 кл. р.я.'!H$63,"ДА","НЕТ")</f>
        <v>ДА</v>
      </c>
      <c r="I2" s="17" t="str">
        <f>IF('Решаемость 3 кл. р.я.'!I10&lt;'Необъективность 3 кл. р.я.'!I$63,"ДА","НЕТ")</f>
        <v>ДА</v>
      </c>
      <c r="J2" s="17" t="str">
        <f>IF('Решаемость 3 кл. р.я.'!J10&lt;'Необъективность 3 кл. р.я.'!J$63,"ДА","НЕТ")</f>
        <v>ДА</v>
      </c>
      <c r="K2" s="17" t="str">
        <f>IF('Решаемость 3 кл. р.я.'!K10&lt;'Необъективность 3 кл. р.я.'!K$63,"ДА","НЕТ")</f>
        <v>ДА</v>
      </c>
      <c r="L2" s="17" t="str">
        <f>IF('Решаемость 3 кл. р.я.'!L10&lt;'Необъективность 3 кл. р.я.'!L$63,"ДА","НЕТ")</f>
        <v>ДА</v>
      </c>
      <c r="M2" s="17" t="str">
        <f>IF('Решаемость 3 кл. р.я.'!M10&lt;'Необъективность 3 кл. р.я.'!M$63,"ДА","НЕТ")</f>
        <v>НЕТ</v>
      </c>
      <c r="N2" s="17" t="str">
        <f>IF('Решаемость 3 кл. р.я.'!N10&lt;'Необъективность 3 кл. р.я.'!N$63,"ДА","НЕТ")</f>
        <v>ДА</v>
      </c>
      <c r="O2" s="17" t="str">
        <f>IF('Решаемость 3 кл. р.я.'!O10&lt;'Необъективность 3 кл. р.я.'!O$63,"ДА","НЕТ")</f>
        <v>ДА</v>
      </c>
      <c r="P2" s="17" t="str">
        <f>IF('Решаемость 3 кл. р.я.'!P10&lt;'Необъективность 3 кл. р.я.'!P$63,"ДА","НЕТ")</f>
        <v>ДА</v>
      </c>
      <c r="Q2" s="17" t="str">
        <f>IF('Решаемость 3 кл. р.я.'!Q10&lt;'Необъективность 3 кл. р.я.'!Q$63,"ДА","НЕТ")</f>
        <v>ДА</v>
      </c>
      <c r="R2" s="17" t="str">
        <f>IF('Решаемость 3 кл. р.я.'!R10&lt;'Необъективность 3 кл. р.я.'!R$63,"ДА","НЕТ")</f>
        <v>ДА</v>
      </c>
      <c r="S2" s="17" t="str">
        <f>IF('Решаемость 3 кл. р.я.'!S10&lt;'Необъективность 3 кл. р.я.'!S$63,"ДА","НЕТ")</f>
        <v>ДА</v>
      </c>
      <c r="T2" s="17" t="str">
        <f>IF('Решаемость 3 кл. р.я.'!T10&lt;'Необъективность 3 кл. р.я.'!T$63,"ДА","НЕТ")</f>
        <v>ДА</v>
      </c>
      <c r="U2" s="17" t="str">
        <f>IF('Решаемость 3 кл. р.я.'!U10&lt;'Необъективность 3 кл. р.я.'!U$63,"ДА","НЕТ")</f>
        <v>ДА</v>
      </c>
      <c r="V2" s="17" t="str">
        <f>IF('Решаемость 3 кл. р.я.'!V10&lt;'Необъективность 3 кл. р.я.'!V$63,"ДА","НЕТ")</f>
        <v>ДА</v>
      </c>
      <c r="W2" s="17" t="str">
        <f>IF('Решаемость 3 кл. р.я.'!W10&lt;'Необъективность 3 кл. р.я.'!W$63,"ДА","НЕТ")</f>
        <v>ДА</v>
      </c>
      <c r="X2" s="17" t="str">
        <f>IF('Решаемость 3 кл. р.я.'!X10&lt;'Необъективность 3 кл. р.я.'!X$63,"ДА","НЕТ")</f>
        <v>ДА</v>
      </c>
      <c r="Y2" s="17" t="str">
        <f>IF('Решаемость 3 кл. р.я.'!Y10&lt;'Необъективность 3 кл. р.я.'!Y$63,"ДА","НЕТ")</f>
        <v>ДА</v>
      </c>
      <c r="Z2" s="9">
        <f>'Адресные кейсы'!Z6</f>
        <v>4</v>
      </c>
      <c r="AA2" s="15">
        <f t="shared" ref="AA2:AA14" si="0">COUNTIF(C2:Y2, "нет")</f>
        <v>1</v>
      </c>
    </row>
    <row r="3" spans="1:27" ht="18.75">
      <c r="A3" s="1" t="s">
        <v>13</v>
      </c>
      <c r="B3" s="16">
        <v>90</v>
      </c>
      <c r="C3" s="17" t="str">
        <f>IF('Решаемость 3 кл. р.я.'!C11&lt;'Необъективность 3 кл. р.я.'!C$63,"ДА","НЕТ")</f>
        <v>ДА</v>
      </c>
      <c r="D3" s="17" t="str">
        <f>IF('Решаемость 3 кл. р.я.'!D11&lt;'Необъективность 3 кл. р.я.'!D$63,"ДА","НЕТ")</f>
        <v>ДА</v>
      </c>
      <c r="E3" s="17" t="str">
        <f>IF('Решаемость 3 кл. р.я.'!E11&lt;'Необъективность 3 кл. р.я.'!E$63,"ДА","НЕТ")</f>
        <v>ДА</v>
      </c>
      <c r="F3" s="17" t="str">
        <f>IF('Решаемость 3 кл. р.я.'!F11&lt;'Необъективность 3 кл. р.я.'!F$63,"ДА","НЕТ")</f>
        <v>НЕТ</v>
      </c>
      <c r="G3" s="17" t="str">
        <f>IF('Решаемость 3 кл. р.я.'!G11&lt;'Необъективность 3 кл. р.я.'!G$63,"ДА","НЕТ")</f>
        <v>НЕТ</v>
      </c>
      <c r="H3" s="17" t="str">
        <f>IF('Решаемость 3 кл. р.я.'!H11&lt;'Необъективность 3 кл. р.я.'!H$63,"ДА","НЕТ")</f>
        <v>НЕТ</v>
      </c>
      <c r="I3" s="17" t="str">
        <f>IF('Решаемость 3 кл. р.я.'!I11&lt;'Необъективность 3 кл. р.я.'!I$63,"ДА","НЕТ")</f>
        <v>НЕТ</v>
      </c>
      <c r="J3" s="17" t="str">
        <f>IF('Решаемость 3 кл. р.я.'!J11&lt;'Необъективность 3 кл. р.я.'!J$63,"ДА","НЕТ")</f>
        <v>НЕТ</v>
      </c>
      <c r="K3" s="17" t="str">
        <f>IF('Решаемость 3 кл. р.я.'!K11&lt;'Необъективность 3 кл. р.я.'!K$63,"ДА","НЕТ")</f>
        <v>ДА</v>
      </c>
      <c r="L3" s="17" t="str">
        <f>IF('Решаемость 3 кл. р.я.'!L11&lt;'Необъективность 3 кл. р.я.'!L$63,"ДА","НЕТ")</f>
        <v>НЕТ</v>
      </c>
      <c r="M3" s="17" t="str">
        <f>IF('Решаемость 3 кл. р.я.'!M11&lt;'Необъективность 3 кл. р.я.'!M$63,"ДА","НЕТ")</f>
        <v>НЕТ</v>
      </c>
      <c r="N3" s="17" t="str">
        <f>IF('Решаемость 3 кл. р.я.'!N11&lt;'Необъективность 3 кл. р.я.'!N$63,"ДА","НЕТ")</f>
        <v>ДА</v>
      </c>
      <c r="O3" s="17" t="str">
        <f>IF('Решаемость 3 кл. р.я.'!O11&lt;'Необъективность 3 кл. р.я.'!O$63,"ДА","НЕТ")</f>
        <v>ДА</v>
      </c>
      <c r="P3" s="17" t="str">
        <f>IF('Решаемость 3 кл. р.я.'!P11&lt;'Необъективность 3 кл. р.я.'!P$63,"ДА","НЕТ")</f>
        <v>ДА</v>
      </c>
      <c r="Q3" s="17" t="str">
        <f>IF('Решаемость 3 кл. р.я.'!Q11&lt;'Необъективность 3 кл. р.я.'!Q$63,"ДА","НЕТ")</f>
        <v>НЕТ</v>
      </c>
      <c r="R3" s="17" t="str">
        <f>IF('Решаемость 3 кл. р.я.'!R11&lt;'Необъективность 3 кл. р.я.'!R$63,"ДА","НЕТ")</f>
        <v>НЕТ</v>
      </c>
      <c r="S3" s="17" t="str">
        <f>IF('Решаемость 3 кл. р.я.'!S11&lt;'Необъективность 3 кл. р.я.'!S$63,"ДА","НЕТ")</f>
        <v>ДА</v>
      </c>
      <c r="T3" s="17" t="str">
        <f>IF('Решаемость 3 кл. р.я.'!T11&lt;'Необъективность 3 кл. р.я.'!T$63,"ДА","НЕТ")</f>
        <v>ДА</v>
      </c>
      <c r="U3" s="17" t="str">
        <f>IF('Решаемость 3 кл. р.я.'!U11&lt;'Необъективность 3 кл. р.я.'!U$63,"ДА","НЕТ")</f>
        <v>ДА</v>
      </c>
      <c r="V3" s="17" t="str">
        <f>IF('Решаемость 3 кл. р.я.'!V11&lt;'Необъективность 3 кл. р.я.'!V$63,"ДА","НЕТ")</f>
        <v>ДА</v>
      </c>
      <c r="W3" s="17" t="str">
        <f>IF('Решаемость 3 кл. р.я.'!W11&lt;'Необъективность 3 кл. р.я.'!W$63,"ДА","НЕТ")</f>
        <v>ДА</v>
      </c>
      <c r="X3" s="17" t="str">
        <f>IF('Решаемость 3 кл. р.я.'!X11&lt;'Необъективность 3 кл. р.я.'!X$63,"ДА","НЕТ")</f>
        <v>НЕТ</v>
      </c>
      <c r="Y3" s="17" t="str">
        <f>IF('Решаемость 3 кл. р.я.'!Y11&lt;'Необъективность 3 кл. р.я.'!Y$63,"ДА","НЕТ")</f>
        <v>ДА</v>
      </c>
      <c r="Z3" s="9">
        <f>'Адресные кейсы'!Z7</f>
        <v>1</v>
      </c>
      <c r="AA3" s="15">
        <f t="shared" si="0"/>
        <v>10</v>
      </c>
    </row>
    <row r="4" spans="1:27" ht="18.75">
      <c r="A4" s="1">
        <v>4</v>
      </c>
      <c r="B4" s="16">
        <v>36</v>
      </c>
      <c r="C4" s="17" t="str">
        <f>IF('Решаемость 3 кл. р.я.'!C13&lt;'Необъективность 3 кл. р.я.'!C$63,"ДА","НЕТ")</f>
        <v>ДА</v>
      </c>
      <c r="D4" s="17" t="str">
        <f>IF('Решаемость 3 кл. р.я.'!D13&lt;'Необъективность 3 кл. р.я.'!D$63,"ДА","НЕТ")</f>
        <v>ДА</v>
      </c>
      <c r="E4" s="17" t="str">
        <f>IF('Решаемость 3 кл. р.я.'!E13&lt;'Необъективность 3 кл. р.я.'!E$63,"ДА","НЕТ")</f>
        <v>ДА</v>
      </c>
      <c r="F4" s="17" t="str">
        <f>IF('Решаемость 3 кл. р.я.'!F13&lt;'Необъективность 3 кл. р.я.'!F$63,"ДА","НЕТ")</f>
        <v>ДА</v>
      </c>
      <c r="G4" s="17" t="str">
        <f>IF('Решаемость 3 кл. р.я.'!G13&lt;'Необъективность 3 кл. р.я.'!G$63,"ДА","НЕТ")</f>
        <v>ДА</v>
      </c>
      <c r="H4" s="17" t="str">
        <f>IF('Решаемость 3 кл. р.я.'!H13&lt;'Необъективность 3 кл. р.я.'!H$63,"ДА","НЕТ")</f>
        <v>ДА</v>
      </c>
      <c r="I4" s="17" t="str">
        <f>IF('Решаемость 3 кл. р.я.'!I13&lt;'Необъективность 3 кл. р.я.'!I$63,"ДА","НЕТ")</f>
        <v>НЕТ</v>
      </c>
      <c r="J4" s="17" t="str">
        <f>IF('Решаемость 3 кл. р.я.'!J13&lt;'Необъективность 3 кл. р.я.'!J$63,"ДА","НЕТ")</f>
        <v>ДА</v>
      </c>
      <c r="K4" s="17" t="str">
        <f>IF('Решаемость 3 кл. р.я.'!K13&lt;'Необъективность 3 кл. р.я.'!K$63,"ДА","НЕТ")</f>
        <v>ДА</v>
      </c>
      <c r="L4" s="17" t="str">
        <f>IF('Решаемость 3 кл. р.я.'!L13&lt;'Необъективность 3 кл. р.я.'!L$63,"ДА","НЕТ")</f>
        <v>ДА</v>
      </c>
      <c r="M4" s="17" t="str">
        <f>IF('Решаемость 3 кл. р.я.'!M13&lt;'Необъективность 3 кл. р.я.'!M$63,"ДА","НЕТ")</f>
        <v>ДА</v>
      </c>
      <c r="N4" s="17" t="str">
        <f>IF('Решаемость 3 кл. р.я.'!N13&lt;'Необъективность 3 кл. р.я.'!N$63,"ДА","НЕТ")</f>
        <v>ДА</v>
      </c>
      <c r="O4" s="17" t="str">
        <f>IF('Решаемость 3 кл. р.я.'!O13&lt;'Необъективность 3 кл. р.я.'!O$63,"ДА","НЕТ")</f>
        <v>ДА</v>
      </c>
      <c r="P4" s="17" t="str">
        <f>IF('Решаемость 3 кл. р.я.'!P13&lt;'Необъективность 3 кл. р.я.'!P$63,"ДА","НЕТ")</f>
        <v>ДА</v>
      </c>
      <c r="Q4" s="17" t="str">
        <f>IF('Решаемость 3 кл. р.я.'!Q13&lt;'Необъективность 3 кл. р.я.'!Q$63,"ДА","НЕТ")</f>
        <v>ДА</v>
      </c>
      <c r="R4" s="17" t="str">
        <f>IF('Решаемость 3 кл. р.я.'!R13&lt;'Необъективность 3 кл. р.я.'!R$63,"ДА","НЕТ")</f>
        <v>ДА</v>
      </c>
      <c r="S4" s="17" t="str">
        <f>IF('Решаемость 3 кл. р.я.'!S13&lt;'Необъективность 3 кл. р.я.'!S$63,"ДА","НЕТ")</f>
        <v>ДА</v>
      </c>
      <c r="T4" s="17" t="str">
        <f>IF('Решаемость 3 кл. р.я.'!T13&lt;'Необъективность 3 кл. р.я.'!T$63,"ДА","НЕТ")</f>
        <v>ДА</v>
      </c>
      <c r="U4" s="17" t="str">
        <f>IF('Решаемость 3 кл. р.я.'!U13&lt;'Необъективность 3 кл. р.я.'!U$63,"ДА","НЕТ")</f>
        <v>ДА</v>
      </c>
      <c r="V4" s="17" t="str">
        <f>IF('Решаемость 3 кл. р.я.'!V13&lt;'Необъективность 3 кл. р.я.'!V$63,"ДА","НЕТ")</f>
        <v>ДА</v>
      </c>
      <c r="W4" s="17" t="str">
        <f>IF('Решаемость 3 кл. р.я.'!W13&lt;'Необъективность 3 кл. р.я.'!W$63,"ДА","НЕТ")</f>
        <v>НЕТ</v>
      </c>
      <c r="X4" s="17" t="str">
        <f>IF('Решаемость 3 кл. р.я.'!X13&lt;'Необъективность 3 кл. р.я.'!X$63,"ДА","НЕТ")</f>
        <v>ДА</v>
      </c>
      <c r="Y4" s="17" t="str">
        <f>IF('Решаемость 3 кл. р.я.'!Y13&lt;'Необъективность 3 кл. р.я.'!Y$63,"ДА","НЕТ")</f>
        <v>НЕТ</v>
      </c>
      <c r="Z4" s="9">
        <f>'Адресные кейсы'!Z9</f>
        <v>1</v>
      </c>
      <c r="AA4" s="15">
        <f t="shared" si="0"/>
        <v>3</v>
      </c>
    </row>
    <row r="5" spans="1:27" ht="18.75">
      <c r="A5" s="1">
        <v>5</v>
      </c>
      <c r="B5" s="16">
        <v>83</v>
      </c>
      <c r="C5" s="17" t="str">
        <f>IF('Решаемость 3 кл. р.я.'!C14&lt;'Необъективность 3 кл. р.я.'!C$63,"ДА","НЕТ")</f>
        <v>ДА</v>
      </c>
      <c r="D5" s="17" t="str">
        <f>IF('Решаемость 3 кл. р.я.'!D14&lt;'Необъективность 3 кл. р.я.'!D$63,"ДА","НЕТ")</f>
        <v>ДА</v>
      </c>
      <c r="E5" s="17" t="str">
        <f>IF('Решаемость 3 кл. р.я.'!E14&lt;'Необъективность 3 кл. р.я.'!E$63,"ДА","НЕТ")</f>
        <v>ДА</v>
      </c>
      <c r="F5" s="17" t="str">
        <f>IF('Решаемость 3 кл. р.я.'!F14&lt;'Необъективность 3 кл. р.я.'!F$63,"ДА","НЕТ")</f>
        <v>НЕТ</v>
      </c>
      <c r="G5" s="17" t="str">
        <f>IF('Решаемость 3 кл. р.я.'!G14&lt;'Необъективность 3 кл. р.я.'!G$63,"ДА","НЕТ")</f>
        <v>НЕТ</v>
      </c>
      <c r="H5" s="17" t="str">
        <f>IF('Решаемость 3 кл. р.я.'!H14&lt;'Необъективность 3 кл. р.я.'!H$63,"ДА","НЕТ")</f>
        <v>НЕТ</v>
      </c>
      <c r="I5" s="17" t="str">
        <f>IF('Решаемость 3 кл. р.я.'!I14&lt;'Необъективность 3 кл. р.я.'!I$63,"ДА","НЕТ")</f>
        <v>НЕТ</v>
      </c>
      <c r="J5" s="17" t="str">
        <f>IF('Решаемость 3 кл. р.я.'!J14&lt;'Необъективность 3 кл. р.я.'!J$63,"ДА","НЕТ")</f>
        <v>ДА</v>
      </c>
      <c r="K5" s="17" t="str">
        <f>IF('Решаемость 3 кл. р.я.'!K14&lt;'Необъективность 3 кл. р.я.'!K$63,"ДА","НЕТ")</f>
        <v>НЕТ</v>
      </c>
      <c r="L5" s="17" t="str">
        <f>IF('Решаемость 3 кл. р.я.'!L14&lt;'Необъективность 3 кл. р.я.'!L$63,"ДА","НЕТ")</f>
        <v>ДА</v>
      </c>
      <c r="M5" s="17" t="str">
        <f>IF('Решаемость 3 кл. р.я.'!M14&lt;'Необъективность 3 кл. р.я.'!M$63,"ДА","НЕТ")</f>
        <v>НЕТ</v>
      </c>
      <c r="N5" s="17" t="str">
        <f>IF('Решаемость 3 кл. р.я.'!N14&lt;'Необъективность 3 кл. р.я.'!N$63,"ДА","НЕТ")</f>
        <v>НЕТ</v>
      </c>
      <c r="O5" s="17" t="str">
        <f>IF('Решаемость 3 кл. р.я.'!O14&lt;'Необъективность 3 кл. р.я.'!O$63,"ДА","НЕТ")</f>
        <v>НЕТ</v>
      </c>
      <c r="P5" s="17" t="str">
        <f>IF('Решаемость 3 кл. р.я.'!P14&lt;'Необъективность 3 кл. р.я.'!P$63,"ДА","НЕТ")</f>
        <v>ДА</v>
      </c>
      <c r="Q5" s="17" t="str">
        <f>IF('Решаемость 3 кл. р.я.'!Q14&lt;'Необъективность 3 кл. р.я.'!Q$63,"ДА","НЕТ")</f>
        <v>ДА</v>
      </c>
      <c r="R5" s="17" t="str">
        <f>IF('Решаемость 3 кл. р.я.'!R14&lt;'Необъективность 3 кл. р.я.'!R$63,"ДА","НЕТ")</f>
        <v>ДА</v>
      </c>
      <c r="S5" s="17" t="str">
        <f>IF('Решаемость 3 кл. р.я.'!S14&lt;'Необъективность 3 кл. р.я.'!S$63,"ДА","НЕТ")</f>
        <v>ДА</v>
      </c>
      <c r="T5" s="17" t="str">
        <f>IF('Решаемость 3 кл. р.я.'!T14&lt;'Необъективность 3 кл. р.я.'!T$63,"ДА","НЕТ")</f>
        <v>ДА</v>
      </c>
      <c r="U5" s="17" t="str">
        <f>IF('Решаемость 3 кл. р.я.'!U14&lt;'Необъективность 3 кл. р.я.'!U$63,"ДА","НЕТ")</f>
        <v>ДА</v>
      </c>
      <c r="V5" s="17" t="str">
        <f>IF('Решаемость 3 кл. р.я.'!V14&lt;'Необъективность 3 кл. р.я.'!V$63,"ДА","НЕТ")</f>
        <v>НЕТ</v>
      </c>
      <c r="W5" s="17" t="str">
        <f>IF('Решаемость 3 кл. р.я.'!W14&lt;'Необъективность 3 кл. р.я.'!W$63,"ДА","НЕТ")</f>
        <v>ДА</v>
      </c>
      <c r="X5" s="17" t="str">
        <f>IF('Решаемость 3 кл. р.я.'!X14&lt;'Необъективность 3 кл. р.я.'!X$63,"ДА","НЕТ")</f>
        <v>ДА</v>
      </c>
      <c r="Y5" s="17" t="str">
        <f>IF('Решаемость 3 кл. р.я.'!Y14&lt;'Необъективность 3 кл. р.я.'!Y$63,"ДА","НЕТ")</f>
        <v>НЕТ</v>
      </c>
      <c r="Z5" s="9">
        <f>'Адресные кейсы'!Z10</f>
        <v>1</v>
      </c>
      <c r="AA5" s="15">
        <f t="shared" si="0"/>
        <v>10</v>
      </c>
    </row>
    <row r="6" spans="1:27" ht="18.75">
      <c r="A6" s="1">
        <v>21</v>
      </c>
      <c r="B6" s="16">
        <v>42</v>
      </c>
      <c r="C6" s="17" t="str">
        <f>IF('Решаемость 3 кл. р.я.'!C23&lt;'Необъективность 3 кл. р.я.'!C$63,"ДА","НЕТ")</f>
        <v>ДА</v>
      </c>
      <c r="D6" s="17" t="str">
        <f>IF('Решаемость 3 кл. р.я.'!D23&lt;'Необъективность 3 кл. р.я.'!D$63,"ДА","НЕТ")</f>
        <v>ДА</v>
      </c>
      <c r="E6" s="17" t="str">
        <f>IF('Решаемость 3 кл. р.я.'!E23&lt;'Необъективность 3 кл. р.я.'!E$63,"ДА","НЕТ")</f>
        <v>ДА</v>
      </c>
      <c r="F6" s="17" t="str">
        <f>IF('Решаемость 3 кл. р.я.'!F23&lt;'Необъективность 3 кл. р.я.'!F$63,"ДА","НЕТ")</f>
        <v>НЕТ</v>
      </c>
      <c r="G6" s="17" t="str">
        <f>IF('Решаемость 3 кл. р.я.'!G23&lt;'Необъективность 3 кл. р.я.'!G$63,"ДА","НЕТ")</f>
        <v>ДА</v>
      </c>
      <c r="H6" s="17" t="str">
        <f>IF('Решаемость 3 кл. р.я.'!H23&lt;'Необъективность 3 кл. р.я.'!H$63,"ДА","НЕТ")</f>
        <v>ДА</v>
      </c>
      <c r="I6" s="17" t="str">
        <f>IF('Решаемость 3 кл. р.я.'!I23&lt;'Необъективность 3 кл. р.я.'!I$63,"ДА","НЕТ")</f>
        <v>ДА</v>
      </c>
      <c r="J6" s="17" t="str">
        <f>IF('Решаемость 3 кл. р.я.'!J23&lt;'Необъективность 3 кл. р.я.'!J$63,"ДА","НЕТ")</f>
        <v>НЕТ</v>
      </c>
      <c r="K6" s="17" t="str">
        <f>IF('Решаемость 3 кл. р.я.'!K23&lt;'Необъективность 3 кл. р.я.'!K$63,"ДА","НЕТ")</f>
        <v>ДА</v>
      </c>
      <c r="L6" s="17" t="str">
        <f>IF('Решаемость 3 кл. р.я.'!L23&lt;'Необъективность 3 кл. р.я.'!L$63,"ДА","НЕТ")</f>
        <v>ДА</v>
      </c>
      <c r="M6" s="17" t="str">
        <f>IF('Решаемость 3 кл. р.я.'!M23&lt;'Необъективность 3 кл. р.я.'!M$63,"ДА","НЕТ")</f>
        <v>ДА</v>
      </c>
      <c r="N6" s="17" t="str">
        <f>IF('Решаемость 3 кл. р.я.'!N23&lt;'Необъективность 3 кл. р.я.'!N$63,"ДА","НЕТ")</f>
        <v>ДА</v>
      </c>
      <c r="O6" s="17" t="str">
        <f>IF('Решаемость 3 кл. р.я.'!O23&lt;'Необъективность 3 кл. р.я.'!O$63,"ДА","НЕТ")</f>
        <v>ДА</v>
      </c>
      <c r="P6" s="17" t="str">
        <f>IF('Решаемость 3 кл. р.я.'!P23&lt;'Необъективность 3 кл. р.я.'!P$63,"ДА","НЕТ")</f>
        <v>ДА</v>
      </c>
      <c r="Q6" s="17" t="str">
        <f>IF('Решаемость 3 кл. р.я.'!Q23&lt;'Необъективность 3 кл. р.я.'!Q$63,"ДА","НЕТ")</f>
        <v>НЕТ</v>
      </c>
      <c r="R6" s="17" t="str">
        <f>IF('Решаемость 3 кл. р.я.'!R23&lt;'Необъективность 3 кл. р.я.'!R$63,"ДА","НЕТ")</f>
        <v>НЕТ</v>
      </c>
      <c r="S6" s="17" t="str">
        <f>IF('Решаемость 3 кл. р.я.'!S23&lt;'Необъективность 3 кл. р.я.'!S$63,"ДА","НЕТ")</f>
        <v>НЕТ</v>
      </c>
      <c r="T6" s="17" t="str">
        <f>IF('Решаемость 3 кл. р.я.'!T23&lt;'Необъективность 3 кл. р.я.'!T$63,"ДА","НЕТ")</f>
        <v>ДА</v>
      </c>
      <c r="U6" s="17" t="str">
        <f>IF('Решаемость 3 кл. р.я.'!U23&lt;'Необъективность 3 кл. р.я.'!U$63,"ДА","НЕТ")</f>
        <v>ДА</v>
      </c>
      <c r="V6" s="17" t="str">
        <f>IF('Решаемость 3 кл. р.я.'!V23&lt;'Необъективность 3 кл. р.я.'!V$63,"ДА","НЕТ")</f>
        <v>ДА</v>
      </c>
      <c r="W6" s="17" t="str">
        <f>IF('Решаемость 3 кл. р.я.'!W23&lt;'Необъективность 3 кл. р.я.'!W$63,"ДА","НЕТ")</f>
        <v>ДА</v>
      </c>
      <c r="X6" s="17" t="str">
        <f>IF('Решаемость 3 кл. р.я.'!X23&lt;'Необъективность 3 кл. р.я.'!X$63,"ДА","НЕТ")</f>
        <v>ДА</v>
      </c>
      <c r="Y6" s="17" t="str">
        <f>IF('Решаемость 3 кл. р.я.'!Y23&lt;'Необъективность 3 кл. р.я.'!Y$63,"ДА","НЕТ")</f>
        <v>ДА</v>
      </c>
      <c r="Z6" s="9">
        <f>'Адресные кейсы'!Z16</f>
        <v>4</v>
      </c>
      <c r="AA6" s="15">
        <f t="shared" si="0"/>
        <v>5</v>
      </c>
    </row>
    <row r="7" spans="1:27" ht="18.75">
      <c r="A7" s="1">
        <v>34</v>
      </c>
      <c r="B7" s="16">
        <v>62</v>
      </c>
      <c r="C7" s="17" t="str">
        <f>IF('Решаемость 3 кл. р.я.'!C29&lt;'Необъективность 3 кл. р.я.'!C$63,"ДА","НЕТ")</f>
        <v>ДА</v>
      </c>
      <c r="D7" s="17" t="str">
        <f>IF('Решаемость 3 кл. р.я.'!D29&lt;'Необъективность 3 кл. р.я.'!D$63,"ДА","НЕТ")</f>
        <v>ДА</v>
      </c>
      <c r="E7" s="17" t="str">
        <f>IF('Решаемость 3 кл. р.я.'!E29&lt;'Необъективность 3 кл. р.я.'!E$63,"ДА","НЕТ")</f>
        <v>ДА</v>
      </c>
      <c r="F7" s="17" t="str">
        <f>IF('Решаемость 3 кл. р.я.'!F29&lt;'Необъективность 3 кл. р.я.'!F$63,"ДА","НЕТ")</f>
        <v>ДА</v>
      </c>
      <c r="G7" s="17" t="str">
        <f>IF('Решаемость 3 кл. р.я.'!G29&lt;'Необъективность 3 кл. р.я.'!G$63,"ДА","НЕТ")</f>
        <v>ДА</v>
      </c>
      <c r="H7" s="17" t="str">
        <f>IF('Решаемость 3 кл. р.я.'!H29&lt;'Необъективность 3 кл. р.я.'!H$63,"ДА","НЕТ")</f>
        <v>ДА</v>
      </c>
      <c r="I7" s="17" t="str">
        <f>IF('Решаемость 3 кл. р.я.'!I29&lt;'Необъективность 3 кл. р.я.'!I$63,"ДА","НЕТ")</f>
        <v>ДА</v>
      </c>
      <c r="J7" s="17" t="str">
        <f>IF('Решаемость 3 кл. р.я.'!J29&lt;'Необъективность 3 кл. р.я.'!J$63,"ДА","НЕТ")</f>
        <v>ДА</v>
      </c>
      <c r="K7" s="17" t="str">
        <f>IF('Решаемость 3 кл. р.я.'!K29&lt;'Необъективность 3 кл. р.я.'!K$63,"ДА","НЕТ")</f>
        <v>ДА</v>
      </c>
      <c r="L7" s="17" t="str">
        <f>IF('Решаемость 3 кл. р.я.'!L29&lt;'Необъективность 3 кл. р.я.'!L$63,"ДА","НЕТ")</f>
        <v>ДА</v>
      </c>
      <c r="M7" s="17" t="str">
        <f>IF('Решаемость 3 кл. р.я.'!M29&lt;'Необъективность 3 кл. р.я.'!M$63,"ДА","НЕТ")</f>
        <v>ДА</v>
      </c>
      <c r="N7" s="17" t="str">
        <f>IF('Решаемость 3 кл. р.я.'!N29&lt;'Необъективность 3 кл. р.я.'!N$63,"ДА","НЕТ")</f>
        <v>ДА</v>
      </c>
      <c r="O7" s="17" t="str">
        <f>IF('Решаемость 3 кл. р.я.'!O29&lt;'Необъективность 3 кл. р.я.'!O$63,"ДА","НЕТ")</f>
        <v>ДА</v>
      </c>
      <c r="P7" s="17" t="str">
        <f>IF('Решаемость 3 кл. р.я.'!P29&lt;'Необъективность 3 кл. р.я.'!P$63,"ДА","НЕТ")</f>
        <v>ДА</v>
      </c>
      <c r="Q7" s="17" t="str">
        <f>IF('Решаемость 3 кл. р.я.'!Q29&lt;'Необъективность 3 кл. р.я.'!Q$63,"ДА","НЕТ")</f>
        <v>НЕТ</v>
      </c>
      <c r="R7" s="17" t="str">
        <f>IF('Решаемость 3 кл. р.я.'!R29&lt;'Необъективность 3 кл. р.я.'!R$63,"ДА","НЕТ")</f>
        <v>НЕТ</v>
      </c>
      <c r="S7" s="17" t="str">
        <f>IF('Решаемость 3 кл. р.я.'!S29&lt;'Необъективность 3 кл. р.я.'!S$63,"ДА","НЕТ")</f>
        <v>ДА</v>
      </c>
      <c r="T7" s="17" t="str">
        <f>IF('Решаемость 3 кл. р.я.'!T29&lt;'Необъективность 3 кл. р.я.'!T$63,"ДА","НЕТ")</f>
        <v>ДА</v>
      </c>
      <c r="U7" s="17" t="str">
        <f>IF('Решаемость 3 кл. р.я.'!U29&lt;'Необъективность 3 кл. р.я.'!U$63,"ДА","НЕТ")</f>
        <v>ДА</v>
      </c>
      <c r="V7" s="17" t="str">
        <f>IF('Решаемость 3 кл. р.я.'!V29&lt;'Необъективность 3 кл. р.я.'!V$63,"ДА","НЕТ")</f>
        <v>ДА</v>
      </c>
      <c r="W7" s="17" t="str">
        <f>IF('Решаемость 3 кл. р.я.'!W29&lt;'Необъективность 3 кл. р.я.'!W$63,"ДА","НЕТ")</f>
        <v>ДА</v>
      </c>
      <c r="X7" s="17" t="str">
        <f>IF('Решаемость 3 кл. р.я.'!X29&lt;'Необъективность 3 кл. р.я.'!X$63,"ДА","НЕТ")</f>
        <v>ДА</v>
      </c>
      <c r="Y7" s="17" t="str">
        <f>IF('Решаемость 3 кл. р.я.'!Y29&lt;'Необъективность 3 кл. р.я.'!Y$63,"ДА","НЕТ")</f>
        <v>ДА</v>
      </c>
      <c r="Z7" s="9">
        <f>'Адресные кейсы'!Z20</f>
        <v>2</v>
      </c>
      <c r="AA7" s="15">
        <f t="shared" si="0"/>
        <v>2</v>
      </c>
    </row>
    <row r="8" spans="1:27" ht="18.75">
      <c r="A8" s="1">
        <v>48</v>
      </c>
      <c r="B8" s="16">
        <v>15</v>
      </c>
      <c r="C8" s="17" t="str">
        <f>IF('Решаемость 3 кл. р.я.'!C38&lt;'Необъективность 3 кл. р.я.'!C$63,"ДА","НЕТ")</f>
        <v>ДА</v>
      </c>
      <c r="D8" s="17" t="str">
        <f>IF('Решаемость 3 кл. р.я.'!D38&lt;'Необъективность 3 кл. р.я.'!D$63,"ДА","НЕТ")</f>
        <v>ДА</v>
      </c>
      <c r="E8" s="17" t="str">
        <f>IF('Решаемость 3 кл. р.я.'!E38&lt;'Необъективность 3 кл. р.я.'!E$63,"ДА","НЕТ")</f>
        <v>НЕТ</v>
      </c>
      <c r="F8" s="17" t="str">
        <f>IF('Решаемость 3 кл. р.я.'!F38&lt;'Необъективность 3 кл. р.я.'!F$63,"ДА","НЕТ")</f>
        <v>НЕТ</v>
      </c>
      <c r="G8" s="17" t="str">
        <f>IF('Решаемость 3 кл. р.я.'!G38&lt;'Необъективность 3 кл. р.я.'!G$63,"ДА","НЕТ")</f>
        <v>НЕТ</v>
      </c>
      <c r="H8" s="17" t="str">
        <f>IF('Решаемость 3 кл. р.я.'!H38&lt;'Необъективность 3 кл. р.я.'!H$63,"ДА","НЕТ")</f>
        <v>НЕТ</v>
      </c>
      <c r="I8" s="17" t="str">
        <f>IF('Решаемость 3 кл. р.я.'!I38&lt;'Необъективность 3 кл. р.я.'!I$63,"ДА","НЕТ")</f>
        <v>НЕТ</v>
      </c>
      <c r="J8" s="17" t="str">
        <f>IF('Решаемость 3 кл. р.я.'!J38&lt;'Необъективность 3 кл. р.я.'!J$63,"ДА","НЕТ")</f>
        <v>НЕТ</v>
      </c>
      <c r="K8" s="17" t="str">
        <f>IF('Решаемость 3 кл. р.я.'!K38&lt;'Необъективность 3 кл. р.я.'!K$63,"ДА","НЕТ")</f>
        <v>ДА</v>
      </c>
      <c r="L8" s="17" t="str">
        <f>IF('Решаемость 3 кл. р.я.'!L38&lt;'Необъективность 3 кл. р.я.'!L$63,"ДА","НЕТ")</f>
        <v>ДА</v>
      </c>
      <c r="M8" s="17" t="str">
        <f>IF('Решаемость 3 кл. р.я.'!M38&lt;'Необъективность 3 кл. р.я.'!M$63,"ДА","НЕТ")</f>
        <v>ДА</v>
      </c>
      <c r="N8" s="17" t="str">
        <f>IF('Решаемость 3 кл. р.я.'!N38&lt;'Необъективность 3 кл. р.я.'!N$63,"ДА","НЕТ")</f>
        <v>ДА</v>
      </c>
      <c r="O8" s="17" t="str">
        <f>IF('Решаемость 3 кл. р.я.'!O38&lt;'Необъективность 3 кл. р.я.'!O$63,"ДА","НЕТ")</f>
        <v>ДА</v>
      </c>
      <c r="P8" s="17" t="str">
        <f>IF('Решаемость 3 кл. р.я.'!P38&lt;'Необъективность 3 кл. р.я.'!P$63,"ДА","НЕТ")</f>
        <v>ДА</v>
      </c>
      <c r="Q8" s="17" t="str">
        <f>IF('Решаемость 3 кл. р.я.'!Q38&lt;'Необъективность 3 кл. р.я.'!Q$63,"ДА","НЕТ")</f>
        <v>НЕТ</v>
      </c>
      <c r="R8" s="17" t="str">
        <f>IF('Решаемость 3 кл. р.я.'!R38&lt;'Необъективность 3 кл. р.я.'!R$63,"ДА","НЕТ")</f>
        <v>НЕТ</v>
      </c>
      <c r="S8" s="17" t="str">
        <f>IF('Решаемость 3 кл. р.я.'!S38&lt;'Необъективность 3 кл. р.я.'!S$63,"ДА","НЕТ")</f>
        <v>ДА</v>
      </c>
      <c r="T8" s="17" t="str">
        <f>IF('Решаемость 3 кл. р.я.'!T38&lt;'Необъективность 3 кл. р.я.'!T$63,"ДА","НЕТ")</f>
        <v>НЕТ</v>
      </c>
      <c r="U8" s="17" t="str">
        <f>IF('Решаемость 3 кл. р.я.'!U38&lt;'Необъективность 3 кл. р.я.'!U$63,"ДА","НЕТ")</f>
        <v>ДА</v>
      </c>
      <c r="V8" s="17" t="str">
        <f>IF('Решаемость 3 кл. р.я.'!V38&lt;'Необъективность 3 кл. р.я.'!V$63,"ДА","НЕТ")</f>
        <v>ДА</v>
      </c>
      <c r="W8" s="17" t="str">
        <f>IF('Решаемость 3 кл. р.я.'!W38&lt;'Необъективность 3 кл. р.я.'!W$63,"ДА","НЕТ")</f>
        <v>ДА</v>
      </c>
      <c r="X8" s="17" t="str">
        <f>IF('Решаемость 3 кл. р.я.'!X38&lt;'Необъективность 3 кл. р.я.'!X$63,"ДА","НЕТ")</f>
        <v>НЕТ</v>
      </c>
      <c r="Y8" s="17" t="str">
        <f>IF('Решаемость 3 кл. р.я.'!Y38&lt;'Необъективность 3 кл. р.я.'!Y$63,"ДА","НЕТ")</f>
        <v>ДА</v>
      </c>
      <c r="Z8" s="9">
        <f>'Адресные кейсы'!Z24</f>
        <v>6</v>
      </c>
      <c r="AA8" s="15">
        <f t="shared" si="0"/>
        <v>10</v>
      </c>
    </row>
    <row r="9" spans="1:27" ht="18.75">
      <c r="A9" s="1">
        <v>56</v>
      </c>
      <c r="B9" s="16">
        <v>71</v>
      </c>
      <c r="C9" s="17" t="str">
        <f>IF('Решаемость 3 кл. р.я.'!C42&lt;'Необъективность 3 кл. р.я.'!C$63,"ДА","НЕТ")</f>
        <v>ДА</v>
      </c>
      <c r="D9" s="17" t="str">
        <f>IF('Решаемость 3 кл. р.я.'!D42&lt;'Необъективность 3 кл. р.я.'!D$63,"ДА","НЕТ")</f>
        <v>ДА</v>
      </c>
      <c r="E9" s="17" t="str">
        <f>IF('Решаемость 3 кл. р.я.'!E42&lt;'Необъективность 3 кл. р.я.'!E$63,"ДА","НЕТ")</f>
        <v>ДА</v>
      </c>
      <c r="F9" s="17" t="str">
        <f>IF('Решаемость 3 кл. р.я.'!F42&lt;'Необъективность 3 кл. р.я.'!F$63,"ДА","НЕТ")</f>
        <v>ДА</v>
      </c>
      <c r="G9" s="17" t="str">
        <f>IF('Решаемость 3 кл. р.я.'!G42&lt;'Необъективность 3 кл. р.я.'!G$63,"ДА","НЕТ")</f>
        <v>ДА</v>
      </c>
      <c r="H9" s="17" t="str">
        <f>IF('Решаемость 3 кл. р.я.'!H42&lt;'Необъективность 3 кл. р.я.'!H$63,"ДА","НЕТ")</f>
        <v>ДА</v>
      </c>
      <c r="I9" s="17" t="str">
        <f>IF('Решаемость 3 кл. р.я.'!I42&lt;'Необъективность 3 кл. р.я.'!I$63,"ДА","НЕТ")</f>
        <v>НЕТ</v>
      </c>
      <c r="J9" s="17" t="str">
        <f>IF('Решаемость 3 кл. р.я.'!J42&lt;'Необъективность 3 кл. р.я.'!J$63,"ДА","НЕТ")</f>
        <v>НЕТ</v>
      </c>
      <c r="K9" s="17" t="str">
        <f>IF('Решаемость 3 кл. р.я.'!K42&lt;'Необъективность 3 кл. р.я.'!K$63,"ДА","НЕТ")</f>
        <v>ДА</v>
      </c>
      <c r="L9" s="17" t="str">
        <f>IF('Решаемость 3 кл. р.я.'!L42&lt;'Необъективность 3 кл. р.я.'!L$63,"ДА","НЕТ")</f>
        <v>ДА</v>
      </c>
      <c r="M9" s="17" t="str">
        <f>IF('Решаемость 3 кл. р.я.'!M42&lt;'Необъективность 3 кл. р.я.'!M$63,"ДА","НЕТ")</f>
        <v>ДА</v>
      </c>
      <c r="N9" s="17" t="str">
        <f>IF('Решаемость 3 кл. р.я.'!N42&lt;'Необъективность 3 кл. р.я.'!N$63,"ДА","НЕТ")</f>
        <v>ДА</v>
      </c>
      <c r="O9" s="17" t="str">
        <f>IF('Решаемость 3 кл. р.я.'!O42&lt;'Необъективность 3 кл. р.я.'!O$63,"ДА","НЕТ")</f>
        <v>ДА</v>
      </c>
      <c r="P9" s="17" t="str">
        <f>IF('Решаемость 3 кл. р.я.'!P42&lt;'Необъективность 3 кл. р.я.'!P$63,"ДА","НЕТ")</f>
        <v>ДА</v>
      </c>
      <c r="Q9" s="17" t="str">
        <f>IF('Решаемость 3 кл. р.я.'!Q42&lt;'Необъективность 3 кл. р.я.'!Q$63,"ДА","НЕТ")</f>
        <v>ДА</v>
      </c>
      <c r="R9" s="17" t="str">
        <f>IF('Решаемость 3 кл. р.я.'!R42&lt;'Необъективность 3 кл. р.я.'!R$63,"ДА","НЕТ")</f>
        <v>ДА</v>
      </c>
      <c r="S9" s="17" t="str">
        <f>IF('Решаемость 3 кл. р.я.'!S42&lt;'Необъективность 3 кл. р.я.'!S$63,"ДА","НЕТ")</f>
        <v>НЕТ</v>
      </c>
      <c r="T9" s="17" t="str">
        <f>IF('Решаемость 3 кл. р.я.'!T42&lt;'Необъективность 3 кл. р.я.'!T$63,"ДА","НЕТ")</f>
        <v>ДА</v>
      </c>
      <c r="U9" s="17" t="str">
        <f>IF('Решаемость 3 кл. р.я.'!U42&lt;'Необъективность 3 кл. р.я.'!U$63,"ДА","НЕТ")</f>
        <v>ДА</v>
      </c>
      <c r="V9" s="17" t="str">
        <f>IF('Решаемость 3 кл. р.я.'!V42&lt;'Необъективность 3 кл. р.я.'!V$63,"ДА","НЕТ")</f>
        <v>ДА</v>
      </c>
      <c r="W9" s="17" t="str">
        <f>IF('Решаемость 3 кл. р.я.'!W42&lt;'Необъективность 3 кл. р.я.'!W$63,"ДА","НЕТ")</f>
        <v>ДА</v>
      </c>
      <c r="X9" s="17" t="str">
        <f>IF('Решаемость 3 кл. р.я.'!X42&lt;'Необъективность 3 кл. р.я.'!X$63,"ДА","НЕТ")</f>
        <v>ДА</v>
      </c>
      <c r="Y9" s="17" t="str">
        <f>IF('Решаемость 3 кл. р.я.'!Y42&lt;'Необъективность 3 кл. р.я.'!Y$63,"ДА","НЕТ")</f>
        <v>ДА</v>
      </c>
      <c r="Z9" s="9">
        <f>'Адресные кейсы'!Z27</f>
        <v>1</v>
      </c>
      <c r="AA9" s="15">
        <f t="shared" si="0"/>
        <v>3</v>
      </c>
    </row>
    <row r="10" spans="1:27" ht="18.75">
      <c r="A10" s="1">
        <v>58</v>
      </c>
      <c r="B10" s="16">
        <v>50</v>
      </c>
      <c r="C10" s="17" t="str">
        <f>IF('Решаемость 3 кл. р.я.'!C43&lt;'Необъективность 3 кл. р.я.'!C$63,"ДА","НЕТ")</f>
        <v>ДА</v>
      </c>
      <c r="D10" s="17" t="str">
        <f>IF('Решаемость 3 кл. р.я.'!D43&lt;'Необъективность 3 кл. р.я.'!D$63,"ДА","НЕТ")</f>
        <v>ДА</v>
      </c>
      <c r="E10" s="17" t="str">
        <f>IF('Решаемость 3 кл. р.я.'!E43&lt;'Необъективность 3 кл. р.я.'!E$63,"ДА","НЕТ")</f>
        <v>ДА</v>
      </c>
      <c r="F10" s="17" t="str">
        <f>IF('Решаемость 3 кл. р.я.'!F43&lt;'Необъективность 3 кл. р.я.'!F$63,"ДА","НЕТ")</f>
        <v>ДА</v>
      </c>
      <c r="G10" s="17" t="str">
        <f>IF('Решаемость 3 кл. р.я.'!G43&lt;'Необъективность 3 кл. р.я.'!G$63,"ДА","НЕТ")</f>
        <v>НЕТ</v>
      </c>
      <c r="H10" s="17" t="str">
        <f>IF('Решаемость 3 кл. р.я.'!H43&lt;'Необъективность 3 кл. р.я.'!H$63,"ДА","НЕТ")</f>
        <v>ДА</v>
      </c>
      <c r="I10" s="17" t="str">
        <f>IF('Решаемость 3 кл. р.я.'!I43&lt;'Необъективность 3 кл. р.я.'!I$63,"ДА","НЕТ")</f>
        <v>НЕТ</v>
      </c>
      <c r="J10" s="17" t="str">
        <f>IF('Решаемость 3 кл. р.я.'!J43&lt;'Необъективность 3 кл. р.я.'!J$63,"ДА","НЕТ")</f>
        <v>ДА</v>
      </c>
      <c r="K10" s="17" t="str">
        <f>IF('Решаемость 3 кл. р.я.'!K43&lt;'Необъективность 3 кл. р.я.'!K$63,"ДА","НЕТ")</f>
        <v>ДА</v>
      </c>
      <c r="L10" s="17" t="str">
        <f>IF('Решаемость 3 кл. р.я.'!L43&lt;'Необъективность 3 кл. р.я.'!L$63,"ДА","НЕТ")</f>
        <v>ДА</v>
      </c>
      <c r="M10" s="17" t="str">
        <f>IF('Решаемость 3 кл. р.я.'!M43&lt;'Необъективность 3 кл. р.я.'!M$63,"ДА","НЕТ")</f>
        <v>ДА</v>
      </c>
      <c r="N10" s="17" t="str">
        <f>IF('Решаемость 3 кл. р.я.'!N43&lt;'Необъективность 3 кл. р.я.'!N$63,"ДА","НЕТ")</f>
        <v>ДА</v>
      </c>
      <c r="O10" s="17" t="str">
        <f>IF('Решаемость 3 кл. р.я.'!O43&lt;'Необъективность 3 кл. р.я.'!O$63,"ДА","НЕТ")</f>
        <v>НЕТ</v>
      </c>
      <c r="P10" s="17" t="str">
        <f>IF('Решаемость 3 кл. р.я.'!P43&lt;'Необъективность 3 кл. р.я.'!P$63,"ДА","НЕТ")</f>
        <v>НЕТ</v>
      </c>
      <c r="Q10" s="17" t="str">
        <f>IF('Решаемость 3 кл. р.я.'!Q43&lt;'Необъективность 3 кл. р.я.'!Q$63,"ДА","НЕТ")</f>
        <v>ДА</v>
      </c>
      <c r="R10" s="17" t="str">
        <f>IF('Решаемость 3 кл. р.я.'!R43&lt;'Необъективность 3 кл. р.я.'!R$63,"ДА","НЕТ")</f>
        <v>ДА</v>
      </c>
      <c r="S10" s="17" t="str">
        <f>IF('Решаемость 3 кл. р.я.'!S43&lt;'Необъективность 3 кл. р.я.'!S$63,"ДА","НЕТ")</f>
        <v>ДА</v>
      </c>
      <c r="T10" s="17" t="str">
        <f>IF('Решаемость 3 кл. р.я.'!T43&lt;'Необъективность 3 кл. р.я.'!T$63,"ДА","НЕТ")</f>
        <v>ДА</v>
      </c>
      <c r="U10" s="17" t="str">
        <f>IF('Решаемость 3 кл. р.я.'!U43&lt;'Необъективность 3 кл. р.я.'!U$63,"ДА","НЕТ")</f>
        <v>ДА</v>
      </c>
      <c r="V10" s="17" t="str">
        <f>IF('Решаемость 3 кл. р.я.'!V43&lt;'Необъективность 3 кл. р.я.'!V$63,"ДА","НЕТ")</f>
        <v>ДА</v>
      </c>
      <c r="W10" s="17" t="str">
        <f>IF('Решаемость 3 кл. р.я.'!W43&lt;'Необъективность 3 кл. р.я.'!W$63,"ДА","НЕТ")</f>
        <v>ДА</v>
      </c>
      <c r="X10" s="17" t="str">
        <f>IF('Решаемость 3 кл. р.я.'!X43&lt;'Необъективность 3 кл. р.я.'!X$63,"ДА","НЕТ")</f>
        <v>ДА</v>
      </c>
      <c r="Y10" s="17" t="str">
        <f>IF('Решаемость 3 кл. р.я.'!Y43&lt;'Необъективность 3 кл. р.я.'!Y$63,"ДА","НЕТ")</f>
        <v>ДА</v>
      </c>
      <c r="Z10" s="9">
        <f>'Адресные кейсы'!Z28</f>
        <v>1</v>
      </c>
      <c r="AA10" s="15">
        <f t="shared" si="0"/>
        <v>4</v>
      </c>
    </row>
    <row r="11" spans="1:27" ht="18.75">
      <c r="A11" s="1">
        <v>64</v>
      </c>
      <c r="B11" s="16">
        <v>74</v>
      </c>
      <c r="C11" s="17" t="str">
        <f>IF('Решаемость 3 кл. р.я.'!C45&lt;'Необъективность 3 кл. р.я.'!C$63,"ДА","НЕТ")</f>
        <v>ДА</v>
      </c>
      <c r="D11" s="17" t="str">
        <f>IF('Решаемость 3 кл. р.я.'!D45&lt;'Необъективность 3 кл. р.я.'!D$63,"ДА","НЕТ")</f>
        <v>ДА</v>
      </c>
      <c r="E11" s="17" t="str">
        <f>IF('Решаемость 3 кл. р.я.'!E45&lt;'Необъективность 3 кл. р.я.'!E$63,"ДА","НЕТ")</f>
        <v>ДА</v>
      </c>
      <c r="F11" s="17" t="str">
        <f>IF('Решаемость 3 кл. р.я.'!F45&lt;'Необъективность 3 кл. р.я.'!F$63,"ДА","НЕТ")</f>
        <v>ДА</v>
      </c>
      <c r="G11" s="17" t="str">
        <f>IF('Решаемость 3 кл. р.я.'!G45&lt;'Необъективность 3 кл. р.я.'!G$63,"ДА","НЕТ")</f>
        <v>ДА</v>
      </c>
      <c r="H11" s="17" t="str">
        <f>IF('Решаемость 3 кл. р.я.'!H45&lt;'Необъективность 3 кл. р.я.'!H$63,"ДА","НЕТ")</f>
        <v>ДА</v>
      </c>
      <c r="I11" s="17" t="str">
        <f>IF('Решаемость 3 кл. р.я.'!I45&lt;'Необъективность 3 кл. р.я.'!I$63,"ДА","НЕТ")</f>
        <v>ДА</v>
      </c>
      <c r="J11" s="17" t="str">
        <f>IF('Решаемость 3 кл. р.я.'!J45&lt;'Необъективность 3 кл. р.я.'!J$63,"ДА","НЕТ")</f>
        <v>ДА</v>
      </c>
      <c r="K11" s="17" t="str">
        <f>IF('Решаемость 3 кл. р.я.'!K45&lt;'Необъективность 3 кл. р.я.'!K$63,"ДА","НЕТ")</f>
        <v>ДА</v>
      </c>
      <c r="L11" s="17" t="str">
        <f>IF('Решаемость 3 кл. р.я.'!L45&lt;'Необъективность 3 кл. р.я.'!L$63,"ДА","НЕТ")</f>
        <v>ДА</v>
      </c>
      <c r="M11" s="17" t="str">
        <f>IF('Решаемость 3 кл. р.я.'!M45&lt;'Необъективность 3 кл. р.я.'!M$63,"ДА","НЕТ")</f>
        <v>НЕТ</v>
      </c>
      <c r="N11" s="17" t="str">
        <f>IF('Решаемость 3 кл. р.я.'!N45&lt;'Необъективность 3 кл. р.я.'!N$63,"ДА","НЕТ")</f>
        <v>ДА</v>
      </c>
      <c r="O11" s="17" t="str">
        <f>IF('Решаемость 3 кл. р.я.'!O45&lt;'Необъективность 3 кл. р.я.'!O$63,"ДА","НЕТ")</f>
        <v>ДА</v>
      </c>
      <c r="P11" s="17" t="str">
        <f>IF('Решаемость 3 кл. р.я.'!P45&lt;'Необъективность 3 кл. р.я.'!P$63,"ДА","НЕТ")</f>
        <v>ДА</v>
      </c>
      <c r="Q11" s="17" t="str">
        <f>IF('Решаемость 3 кл. р.я.'!Q45&lt;'Необъективность 3 кл. р.я.'!Q$63,"ДА","НЕТ")</f>
        <v>ДА</v>
      </c>
      <c r="R11" s="17" t="str">
        <f>IF('Решаемость 3 кл. р.я.'!R45&lt;'Необъективность 3 кл. р.я.'!R$63,"ДА","НЕТ")</f>
        <v>ДА</v>
      </c>
      <c r="S11" s="17" t="str">
        <f>IF('Решаемость 3 кл. р.я.'!S45&lt;'Необъективность 3 кл. р.я.'!S$63,"ДА","НЕТ")</f>
        <v>ДА</v>
      </c>
      <c r="T11" s="17" t="str">
        <f>IF('Решаемость 3 кл. р.я.'!T45&lt;'Необъективность 3 кл. р.я.'!T$63,"ДА","НЕТ")</f>
        <v>ДА</v>
      </c>
      <c r="U11" s="17" t="str">
        <f>IF('Решаемость 3 кл. р.я.'!U45&lt;'Необъективность 3 кл. р.я.'!U$63,"ДА","НЕТ")</f>
        <v>ДА</v>
      </c>
      <c r="V11" s="17" t="str">
        <f>IF('Решаемость 3 кл. р.я.'!V45&lt;'Необъективность 3 кл. р.я.'!V$63,"ДА","НЕТ")</f>
        <v>ДА</v>
      </c>
      <c r="W11" s="17" t="str">
        <f>IF('Решаемость 3 кл. р.я.'!W45&lt;'Необъективность 3 кл. р.я.'!W$63,"ДА","НЕТ")</f>
        <v>ДА</v>
      </c>
      <c r="X11" s="17" t="str">
        <f>IF('Решаемость 3 кл. р.я.'!X45&lt;'Необъективность 3 кл. р.я.'!X$63,"ДА","НЕТ")</f>
        <v>ДА</v>
      </c>
      <c r="Y11" s="17" t="str">
        <f>IF('Решаемость 3 кл. р.я.'!Y45&lt;'Необъективность 3 кл. р.я.'!Y$63,"ДА","НЕТ")</f>
        <v>ДА</v>
      </c>
      <c r="Z11" s="9">
        <f>'Адресные кейсы'!Z30</f>
        <v>5</v>
      </c>
      <c r="AA11" s="15">
        <f t="shared" si="0"/>
        <v>1</v>
      </c>
    </row>
    <row r="12" spans="1:27" ht="18.75">
      <c r="A12" s="1">
        <v>72</v>
      </c>
      <c r="B12" s="16">
        <v>21</v>
      </c>
      <c r="C12" s="17" t="str">
        <f>IF('Решаемость 3 кл. р.я.'!C51&lt;'Необъективность 3 кл. р.я.'!C$63,"ДА","НЕТ")</f>
        <v>ДА</v>
      </c>
      <c r="D12" s="17" t="str">
        <f>IF('Решаемость 3 кл. р.я.'!D51&lt;'Необъективность 3 кл. р.я.'!D$63,"ДА","НЕТ")</f>
        <v>НЕТ</v>
      </c>
      <c r="E12" s="17" t="str">
        <f>IF('Решаемость 3 кл. р.я.'!E51&lt;'Необъективность 3 кл. р.я.'!E$63,"ДА","НЕТ")</f>
        <v>ДА</v>
      </c>
      <c r="F12" s="17" t="str">
        <f>IF('Решаемость 3 кл. р.я.'!F51&lt;'Необъективность 3 кл. р.я.'!F$63,"ДА","НЕТ")</f>
        <v>ДА</v>
      </c>
      <c r="G12" s="17" t="str">
        <f>IF('Решаемость 3 кл. р.я.'!G51&lt;'Необъективность 3 кл. р.я.'!G$63,"ДА","НЕТ")</f>
        <v>ДА</v>
      </c>
      <c r="H12" s="17" t="str">
        <f>IF('Решаемость 3 кл. р.я.'!H51&lt;'Необъективность 3 кл. р.я.'!H$63,"ДА","НЕТ")</f>
        <v>ДА</v>
      </c>
      <c r="I12" s="17" t="str">
        <f>IF('Решаемость 3 кл. р.я.'!I51&lt;'Необъективность 3 кл. р.я.'!I$63,"ДА","НЕТ")</f>
        <v>ДА</v>
      </c>
      <c r="J12" s="17" t="str">
        <f>IF('Решаемость 3 кл. р.я.'!J51&lt;'Необъективность 3 кл. р.я.'!J$63,"ДА","НЕТ")</f>
        <v>ДА</v>
      </c>
      <c r="K12" s="17" t="str">
        <f>IF('Решаемость 3 кл. р.я.'!K51&lt;'Необъективность 3 кл. р.я.'!K$63,"ДА","НЕТ")</f>
        <v>ДА</v>
      </c>
      <c r="L12" s="17" t="str">
        <f>IF('Решаемость 3 кл. р.я.'!L51&lt;'Необъективность 3 кл. р.я.'!L$63,"ДА","НЕТ")</f>
        <v>ДА</v>
      </c>
      <c r="M12" s="17" t="str">
        <f>IF('Решаемость 3 кл. р.я.'!M51&lt;'Необъективность 3 кл. р.я.'!M$63,"ДА","НЕТ")</f>
        <v>ДА</v>
      </c>
      <c r="N12" s="17" t="str">
        <f>IF('Решаемость 3 кл. р.я.'!N51&lt;'Необъективность 3 кл. р.я.'!N$63,"ДА","НЕТ")</f>
        <v>ДА</v>
      </c>
      <c r="O12" s="17" t="str">
        <f>IF('Решаемость 3 кл. р.я.'!O51&lt;'Необъективность 3 кл. р.я.'!O$63,"ДА","НЕТ")</f>
        <v>ДА</v>
      </c>
      <c r="P12" s="17" t="str">
        <f>IF('Решаемость 3 кл. р.я.'!P51&lt;'Необъективность 3 кл. р.я.'!P$63,"ДА","НЕТ")</f>
        <v>ДА</v>
      </c>
      <c r="Q12" s="17" t="str">
        <f>IF('Решаемость 3 кл. р.я.'!Q51&lt;'Необъективность 3 кл. р.я.'!Q$63,"ДА","НЕТ")</f>
        <v>ДА</v>
      </c>
      <c r="R12" s="17" t="str">
        <f>IF('Решаемость 3 кл. р.я.'!R51&lt;'Необъективность 3 кл. р.я.'!R$63,"ДА","НЕТ")</f>
        <v>ДА</v>
      </c>
      <c r="S12" s="17" t="str">
        <f>IF('Решаемость 3 кл. р.я.'!S51&lt;'Необъективность 3 кл. р.я.'!S$63,"ДА","НЕТ")</f>
        <v>ДА</v>
      </c>
      <c r="T12" s="17" t="str">
        <f>IF('Решаемость 3 кл. р.я.'!T51&lt;'Необъективность 3 кл. р.я.'!T$63,"ДА","НЕТ")</f>
        <v>ДА</v>
      </c>
      <c r="U12" s="17" t="str">
        <f>IF('Решаемость 3 кл. р.я.'!U51&lt;'Необъективность 3 кл. р.я.'!U$63,"ДА","НЕТ")</f>
        <v>ДА</v>
      </c>
      <c r="V12" s="17" t="str">
        <f>IF('Решаемость 3 кл. р.я.'!V51&lt;'Необъективность 3 кл. р.я.'!V$63,"ДА","НЕТ")</f>
        <v>ДА</v>
      </c>
      <c r="W12" s="17" t="str">
        <f>IF('Решаемость 3 кл. р.я.'!W51&lt;'Необъективность 3 кл. р.я.'!W$63,"ДА","НЕТ")</f>
        <v>ДА</v>
      </c>
      <c r="X12" s="17" t="str">
        <f>IF('Решаемость 3 кл. р.я.'!X51&lt;'Необъективность 3 кл. р.я.'!X$63,"ДА","НЕТ")</f>
        <v>ДА</v>
      </c>
      <c r="Y12" s="17" t="str">
        <f>IF('Решаемость 3 кл. р.я.'!Y51&lt;'Необъективность 3 кл. р.я.'!Y$63,"ДА","НЕТ")</f>
        <v>ДА</v>
      </c>
      <c r="Z12" s="9">
        <f>'Адресные кейсы'!Z35</f>
        <v>10</v>
      </c>
      <c r="AA12" s="15">
        <f t="shared" si="0"/>
        <v>1</v>
      </c>
    </row>
    <row r="13" spans="1:27" ht="18.75">
      <c r="A13" s="1">
        <v>90</v>
      </c>
      <c r="B13" s="16">
        <v>45</v>
      </c>
      <c r="C13" s="17" t="str">
        <f>IF('Решаемость 3 кл. р.я.'!C56&lt;'Необъективность 3 кл. р.я.'!C$63,"ДА","НЕТ")</f>
        <v>ДА</v>
      </c>
      <c r="D13" s="17" t="str">
        <f>IF('Решаемость 3 кл. р.я.'!D56&lt;'Необъективность 3 кл. р.я.'!D$63,"ДА","НЕТ")</f>
        <v>ДА</v>
      </c>
      <c r="E13" s="17" t="str">
        <f>IF('Решаемость 3 кл. р.я.'!E56&lt;'Необъективность 3 кл. р.я.'!E$63,"ДА","НЕТ")</f>
        <v>ДА</v>
      </c>
      <c r="F13" s="17" t="str">
        <f>IF('Решаемость 3 кл. р.я.'!F56&lt;'Необъективность 3 кл. р.я.'!F$63,"ДА","НЕТ")</f>
        <v>ДА</v>
      </c>
      <c r="G13" s="17" t="str">
        <f>IF('Решаемость 3 кл. р.я.'!G56&lt;'Необъективность 3 кл. р.я.'!G$63,"ДА","НЕТ")</f>
        <v>ДА</v>
      </c>
      <c r="H13" s="17" t="str">
        <f>IF('Решаемость 3 кл. р.я.'!H56&lt;'Необъективность 3 кл. р.я.'!H$63,"ДА","НЕТ")</f>
        <v>ДА</v>
      </c>
      <c r="I13" s="17" t="str">
        <f>IF('Решаемость 3 кл. р.я.'!I56&lt;'Необъективность 3 кл. р.я.'!I$63,"ДА","НЕТ")</f>
        <v>ДА</v>
      </c>
      <c r="J13" s="17" t="str">
        <f>IF('Решаемость 3 кл. р.я.'!J56&lt;'Необъективность 3 кл. р.я.'!J$63,"ДА","НЕТ")</f>
        <v>ДА</v>
      </c>
      <c r="K13" s="17" t="str">
        <f>IF('Решаемость 3 кл. р.я.'!K56&lt;'Необъективность 3 кл. р.я.'!K$63,"ДА","НЕТ")</f>
        <v>ДА</v>
      </c>
      <c r="L13" s="17" t="str">
        <f>IF('Решаемость 3 кл. р.я.'!L56&lt;'Необъективность 3 кл. р.я.'!L$63,"ДА","НЕТ")</f>
        <v>ДА</v>
      </c>
      <c r="M13" s="17" t="str">
        <f>IF('Решаемость 3 кл. р.я.'!M56&lt;'Необъективность 3 кл. р.я.'!M$63,"ДА","НЕТ")</f>
        <v>ДА</v>
      </c>
      <c r="N13" s="17" t="str">
        <f>IF('Решаемость 3 кл. р.я.'!N56&lt;'Необъективность 3 кл. р.я.'!N$63,"ДА","НЕТ")</f>
        <v>ДА</v>
      </c>
      <c r="O13" s="17" t="str">
        <f>IF('Решаемость 3 кл. р.я.'!O56&lt;'Необъективность 3 кл. р.я.'!O$63,"ДА","НЕТ")</f>
        <v>ДА</v>
      </c>
      <c r="P13" s="17" t="str">
        <f>IF('Решаемость 3 кл. р.я.'!P56&lt;'Необъективность 3 кл. р.я.'!P$63,"ДА","НЕТ")</f>
        <v>ДА</v>
      </c>
      <c r="Q13" s="17" t="str">
        <f>IF('Решаемость 3 кл. р.я.'!Q56&lt;'Необъективность 3 кл. р.я.'!Q$63,"ДА","НЕТ")</f>
        <v>ДА</v>
      </c>
      <c r="R13" s="17" t="str">
        <f>IF('Решаемость 3 кл. р.я.'!R56&lt;'Необъективность 3 кл. р.я.'!R$63,"ДА","НЕТ")</f>
        <v>ДА</v>
      </c>
      <c r="S13" s="17" t="str">
        <f>IF('Решаемость 3 кл. р.я.'!S56&lt;'Необъективность 3 кл. р.я.'!S$63,"ДА","НЕТ")</f>
        <v>ДА</v>
      </c>
      <c r="T13" s="17" t="str">
        <f>IF('Решаемость 3 кл. р.я.'!T56&lt;'Необъективность 3 кл. р.я.'!T$63,"ДА","НЕТ")</f>
        <v>ДА</v>
      </c>
      <c r="U13" s="17" t="str">
        <f>IF('Решаемость 3 кл. р.я.'!U56&lt;'Необъективность 3 кл. р.я.'!U$63,"ДА","НЕТ")</f>
        <v>ДА</v>
      </c>
      <c r="V13" s="17" t="str">
        <f>IF('Решаемость 3 кл. р.я.'!V56&lt;'Необъективность 3 кл. р.я.'!V$63,"ДА","НЕТ")</f>
        <v>НЕТ</v>
      </c>
      <c r="W13" s="17" t="str">
        <f>IF('Решаемость 3 кл. р.я.'!W56&lt;'Необъективность 3 кл. р.я.'!W$63,"ДА","НЕТ")</f>
        <v>ДА</v>
      </c>
      <c r="X13" s="17" t="str">
        <f>IF('Решаемость 3 кл. р.я.'!X56&lt;'Необъективность 3 кл. р.я.'!X$63,"ДА","НЕТ")</f>
        <v>ДА</v>
      </c>
      <c r="Y13" s="17" t="str">
        <f>IF('Решаемость 3 кл. р.я.'!Y56&lt;'Необъективность 3 кл. р.я.'!Y$63,"ДА","НЕТ")</f>
        <v>ДА</v>
      </c>
      <c r="Z13" s="9">
        <f>'Адресные кейсы'!Z38</f>
        <v>1</v>
      </c>
      <c r="AA13" s="15">
        <f t="shared" si="0"/>
        <v>1</v>
      </c>
    </row>
    <row r="14" spans="1:27" ht="18.75">
      <c r="A14" s="1">
        <v>144</v>
      </c>
      <c r="B14" s="16">
        <v>35</v>
      </c>
      <c r="C14" s="17" t="str">
        <f>IF('Решаемость 3 кл. р.я.'!C60&lt;'Необъективность 3 кл. р.я.'!C$63,"ДА","НЕТ")</f>
        <v>ДА</v>
      </c>
      <c r="D14" s="17" t="str">
        <f>IF('Решаемость 3 кл. р.я.'!D60&lt;'Необъективность 3 кл. р.я.'!D$63,"ДА","НЕТ")</f>
        <v>ДА</v>
      </c>
      <c r="E14" s="17" t="str">
        <f>IF('Решаемость 3 кл. р.я.'!E60&lt;'Необъективность 3 кл. р.я.'!E$63,"ДА","НЕТ")</f>
        <v>ДА</v>
      </c>
      <c r="F14" s="17" t="str">
        <f>IF('Решаемость 3 кл. р.я.'!F60&lt;'Необъективность 3 кл. р.я.'!F$63,"ДА","НЕТ")</f>
        <v>ДА</v>
      </c>
      <c r="G14" s="17" t="str">
        <f>IF('Решаемость 3 кл. р.я.'!G60&lt;'Необъективность 3 кл. р.я.'!G$63,"ДА","НЕТ")</f>
        <v>ДА</v>
      </c>
      <c r="H14" s="17" t="str">
        <f>IF('Решаемость 3 кл. р.я.'!H60&lt;'Необъективность 3 кл. р.я.'!H$63,"ДА","НЕТ")</f>
        <v>ДА</v>
      </c>
      <c r="I14" s="17" t="str">
        <f>IF('Решаемость 3 кл. р.я.'!I60&lt;'Необъективность 3 кл. р.я.'!I$63,"ДА","НЕТ")</f>
        <v>НЕТ</v>
      </c>
      <c r="J14" s="17" t="str">
        <f>IF('Решаемость 3 кл. р.я.'!J60&lt;'Необъективность 3 кл. р.я.'!J$63,"ДА","НЕТ")</f>
        <v>НЕТ</v>
      </c>
      <c r="K14" s="17" t="str">
        <f>IF('Решаемость 3 кл. р.я.'!K60&lt;'Необъективность 3 кл. р.я.'!K$63,"ДА","НЕТ")</f>
        <v>ДА</v>
      </c>
      <c r="L14" s="17" t="str">
        <f>IF('Решаемость 3 кл. р.я.'!L60&lt;'Необъективность 3 кл. р.я.'!L$63,"ДА","НЕТ")</f>
        <v>ДА</v>
      </c>
      <c r="M14" s="17" t="str">
        <f>IF('Решаемость 3 кл. р.я.'!M60&lt;'Необъективность 3 кл. р.я.'!M$63,"ДА","НЕТ")</f>
        <v>ДА</v>
      </c>
      <c r="N14" s="17" t="str">
        <f>IF('Решаемость 3 кл. р.я.'!N60&lt;'Необъективность 3 кл. р.я.'!N$63,"ДА","НЕТ")</f>
        <v>ДА</v>
      </c>
      <c r="O14" s="17" t="str">
        <f>IF('Решаемость 3 кл. р.я.'!O60&lt;'Необъективность 3 кл. р.я.'!O$63,"ДА","НЕТ")</f>
        <v>ДА</v>
      </c>
      <c r="P14" s="17" t="str">
        <f>IF('Решаемость 3 кл. р.я.'!P60&lt;'Необъективность 3 кл. р.я.'!P$63,"ДА","НЕТ")</f>
        <v>ДА</v>
      </c>
      <c r="Q14" s="17" t="str">
        <f>IF('Решаемость 3 кл. р.я.'!Q60&lt;'Необъективность 3 кл. р.я.'!Q$63,"ДА","НЕТ")</f>
        <v>ДА</v>
      </c>
      <c r="R14" s="17" t="str">
        <f>IF('Решаемость 3 кл. р.я.'!R60&lt;'Необъективность 3 кл. р.я.'!R$63,"ДА","НЕТ")</f>
        <v>ДА</v>
      </c>
      <c r="S14" s="17" t="str">
        <f>IF('Решаемость 3 кл. р.я.'!S60&lt;'Необъективность 3 кл. р.я.'!S$63,"ДА","НЕТ")</f>
        <v>ДА</v>
      </c>
      <c r="T14" s="17" t="str">
        <f>IF('Решаемость 3 кл. р.я.'!T60&lt;'Необъективность 3 кл. р.я.'!T$63,"ДА","НЕТ")</f>
        <v>ДА</v>
      </c>
      <c r="U14" s="17" t="str">
        <f>IF('Решаемость 3 кл. р.я.'!U60&lt;'Необъективность 3 кл. р.я.'!U$63,"ДА","НЕТ")</f>
        <v>ДА</v>
      </c>
      <c r="V14" s="17" t="str">
        <f>IF('Решаемость 3 кл. р.я.'!V60&lt;'Необъективность 3 кл. р.я.'!V$63,"ДА","НЕТ")</f>
        <v>ДА</v>
      </c>
      <c r="W14" s="17" t="str">
        <f>IF('Решаемость 3 кл. р.я.'!W60&lt;'Необъективность 3 кл. р.я.'!W$63,"ДА","НЕТ")</f>
        <v>ДА</v>
      </c>
      <c r="X14" s="17" t="str">
        <f>IF('Решаемость 3 кл. р.я.'!X60&lt;'Необъективность 3 кл. р.я.'!X$63,"ДА","НЕТ")</f>
        <v>ДА</v>
      </c>
      <c r="Y14" s="17" t="str">
        <f>IF('Решаемость 3 кл. р.я.'!Y60&lt;'Необъективность 3 кл. р.я.'!Y$63,"ДА","НЕТ")</f>
        <v>ДА</v>
      </c>
      <c r="Z14" s="9">
        <f>'Адресные кейсы'!Z40</f>
        <v>4</v>
      </c>
      <c r="AA14" s="15">
        <f t="shared" si="0"/>
        <v>2</v>
      </c>
    </row>
    <row r="15" spans="1:27" ht="18.75">
      <c r="A15" s="19" t="s">
        <v>20</v>
      </c>
      <c r="B15" s="20"/>
      <c r="C15" s="14">
        <f t="shared" ref="C15:Y15" si="1">COUNTIF(C2:C14,"нет")</f>
        <v>0</v>
      </c>
      <c r="D15" s="14">
        <f t="shared" si="1"/>
        <v>1</v>
      </c>
      <c r="E15" s="14">
        <f t="shared" si="1"/>
        <v>1</v>
      </c>
      <c r="F15" s="14">
        <f t="shared" si="1"/>
        <v>4</v>
      </c>
      <c r="G15" s="14">
        <f t="shared" si="1"/>
        <v>4</v>
      </c>
      <c r="H15" s="14">
        <f t="shared" si="1"/>
        <v>3</v>
      </c>
      <c r="I15" s="14">
        <f t="shared" si="1"/>
        <v>7</v>
      </c>
      <c r="J15" s="14">
        <f t="shared" si="1"/>
        <v>5</v>
      </c>
      <c r="K15" s="14">
        <f t="shared" si="1"/>
        <v>1</v>
      </c>
      <c r="L15" s="14">
        <f t="shared" si="1"/>
        <v>1</v>
      </c>
      <c r="M15" s="14">
        <f t="shared" si="1"/>
        <v>4</v>
      </c>
      <c r="N15" s="14">
        <f t="shared" si="1"/>
        <v>1</v>
      </c>
      <c r="O15" s="14">
        <f t="shared" si="1"/>
        <v>2</v>
      </c>
      <c r="P15" s="14">
        <f t="shared" si="1"/>
        <v>1</v>
      </c>
      <c r="Q15" s="14">
        <f t="shared" si="1"/>
        <v>4</v>
      </c>
      <c r="R15" s="14">
        <f t="shared" si="1"/>
        <v>4</v>
      </c>
      <c r="S15" s="14">
        <f t="shared" si="1"/>
        <v>2</v>
      </c>
      <c r="T15" s="14">
        <f t="shared" si="1"/>
        <v>1</v>
      </c>
      <c r="U15" s="14">
        <f t="shared" si="1"/>
        <v>0</v>
      </c>
      <c r="V15" s="14">
        <f t="shared" si="1"/>
        <v>2</v>
      </c>
      <c r="W15" s="14">
        <f t="shared" si="1"/>
        <v>1</v>
      </c>
      <c r="X15" s="14">
        <f t="shared" si="1"/>
        <v>2</v>
      </c>
      <c r="Y15" s="14">
        <f t="shared" si="1"/>
        <v>2</v>
      </c>
    </row>
  </sheetData>
  <mergeCells count="1">
    <mergeCell ref="A15:B15"/>
  </mergeCells>
  <conditionalFormatting sqref="C2:Y14">
    <cfRule type="cellIs" dxfId="0" priority="6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3 кл. р.я.</vt:lpstr>
      <vt:lpstr>Решаемость 3 кл. р.я.</vt:lpstr>
      <vt:lpstr>Проблемные зоны 3 кл. р.я.</vt:lpstr>
      <vt:lpstr>Необъективность 3 кл. р.я.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2022-06-21T05:24:22Z</dcterms:modified>
</cp:coreProperties>
</file>